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bookViews>
    <workbookView xWindow="0" yWindow="0" windowWidth="11955" windowHeight="11070"/>
  </bookViews>
  <sheets>
    <sheet name="Registration" sheetId="3" r:id="rId1"/>
    <sheet name="Formule" sheetId="2" state="hidden" r:id="rId2"/>
  </sheets>
  <definedNames>
    <definedName name="Adults">Formule!$E$2:$E$3</definedName>
    <definedName name="Adults_1">Formule!$F$15</definedName>
    <definedName name="Age">Formule!$A$2:$A$7</definedName>
    <definedName name="Alliance">Formule!$AC$2:$AC$13</definedName>
    <definedName name="Boxe_Light_Female_Adults">Formule!$O$65:$O$70</definedName>
    <definedName name="Boxe_Light_Female_juniors">Formule!$Y$65:$Y$69</definedName>
    <definedName name="Boxe_Light_Female_Panda">Formule!$AI$65:$AI$71</definedName>
    <definedName name="Boxe_Light_Female_Under_15">Formule!$AS$65:$AS$69</definedName>
    <definedName name="Boxe_Light_Female_Veterans">Formule!$BC$65:$BC$67</definedName>
    <definedName name="Boxe_Light_Male_Adults">Formule!$H$65:$H$73</definedName>
    <definedName name="Boxe_Light_Male_Executive">Formule!$BH$65:$BH$67</definedName>
    <definedName name="Boxe_Light_Male_juniors">Formule!$T$65:$T$72</definedName>
    <definedName name="Boxe_Light_Male_Panda">Formule!$AD$65:$AD$71</definedName>
    <definedName name="Boxe_Light_Male_Under_15">Formule!$AN$65:$AN$70</definedName>
    <definedName name="Boxe_Light_Male_Veterans">Formule!$AX$65:$AX$67</definedName>
    <definedName name="Boxw_Light_Female_Executive">Formule!$BM$65:$BM$66</definedName>
    <definedName name="Coach">Formule!$D$9</definedName>
    <definedName name="Competitor">Formule!$B$9:$B$11</definedName>
    <definedName name="Executive">Formule!$G$2:$G$3</definedName>
    <definedName name="Executive_1">Formule!$H$15</definedName>
    <definedName name="Female_Adults">Formule!$S$2:$S$18</definedName>
    <definedName name="Female_Executive">Formule!$W$2:$W$16</definedName>
    <definedName name="Female_juniors">Formule!$Q$2:$Q$16</definedName>
    <definedName name="Female_Panda">Formule!$M$2:$M$16</definedName>
    <definedName name="Female_Under_15">Formule!$O$2:$O$16</definedName>
    <definedName name="Female_Veterans">Formule!$U$2:$U$16</definedName>
    <definedName name="Formula_Categories">Formule!$A$15:$A$62</definedName>
    <definedName name="Formula_Categories_1">Formule!$B$15</definedName>
    <definedName name="Formula_Categories_10">Formule!$B$34</definedName>
    <definedName name="Formula_Categories_11">Formule!$B$36</definedName>
    <definedName name="Formula_Categories_12">Formule!$B$38</definedName>
    <definedName name="Formula_Categories_13">Formule!$B$40</definedName>
    <definedName name="Formula_Categories_14">Formule!$B$42</definedName>
    <definedName name="Formula_Categories_15">Formule!$B$44</definedName>
    <definedName name="Formula_Categories_16">Formule!$B$46</definedName>
    <definedName name="Formula_Categories_17">Formule!$B$48</definedName>
    <definedName name="Formula_Categories_18">Formule!$B$50</definedName>
    <definedName name="Formula_Categories_19">Formule!$B$52</definedName>
    <definedName name="Formula_Categories_2">Formule!$B$18</definedName>
    <definedName name="Formula_Categories_20">Formule!$B$54</definedName>
    <definedName name="Formula_Categories_21">Formule!$B$56</definedName>
    <definedName name="Formula_Categories_22">Formule!$B$58</definedName>
    <definedName name="Formula_Categories_23">Formule!$B$60</definedName>
    <definedName name="Formula_Categories_24">Formule!$B$62</definedName>
    <definedName name="Formula_Categories_3">Formule!$B$20</definedName>
    <definedName name="Formula_Categories_4">Formule!$B$22</definedName>
    <definedName name="Formula_Categories_5">Formule!$B$24</definedName>
    <definedName name="Formula_Categories_6">Formule!$B$26</definedName>
    <definedName name="Formula_Categories_7">Formule!$B$28</definedName>
    <definedName name="Formula_Categories_8">Formule!$B$30</definedName>
    <definedName name="Formula_Categories_9">Formule!$B$32</definedName>
    <definedName name="Fullcontact_Female_Adults">Formule!$N$65:$N$70</definedName>
    <definedName name="Fullcontact_Male_Adults">Formule!$G$65:$G$73</definedName>
    <definedName name="Function">Formule!$A$9:$A$12</definedName>
    <definedName name="Gender">Formule!$K$2:$K$11</definedName>
    <definedName name="Juniors">Formule!$D$2:$D$3</definedName>
    <definedName name="Juniors_1">Formule!$E$15</definedName>
    <definedName name="Karate_Kumite_Female_Adults">Formule!$L$65:$L$70</definedName>
    <definedName name="Karate_Kumite_Female_Executive">Formule!$BL$65:$BL$66</definedName>
    <definedName name="Karate_Kumite_Female_juniors">Formule!$X$65:$X$69</definedName>
    <definedName name="Karate_Kumite_Female_Kids">Formule!$AH$65:$AH$71</definedName>
    <definedName name="Karate_Kumite_Female_Under_15">Formule!$AR$65:$AR$69</definedName>
    <definedName name="Karate_Kumite_Female_Veterans">Formule!$BB$65:$BB$67</definedName>
    <definedName name="Karate_Kumite_Male_Adults">Formule!$E$65:$E$73</definedName>
    <definedName name="Karate_Kumite_Male_Executive">Formule!$BG$65:$BG$67</definedName>
    <definedName name="Karate_Kumite_Male_juniors">Formule!$S$65:$S$72</definedName>
    <definedName name="Karate_Kumite_Male_Kids">Formule!$AC$65:$AC$71</definedName>
    <definedName name="Karate_Kumite_Male_Under_15">Formule!$AM$65:$AM$70</definedName>
    <definedName name="Karate_Kumite_Male_Veterans">Formule!$AW$65:$AW$67</definedName>
    <definedName name="Kickboxing_Female_Adults">Formule!$M$65:$M$70</definedName>
    <definedName name="Kickboxing_Male_Adults">Formule!$F$65:$F$73</definedName>
    <definedName name="Kicklight_Female_Adults">Formule!$K$65:$K$70</definedName>
    <definedName name="Kicklight_Female_Executive">Formule!$BK$65:$BK$66</definedName>
    <definedName name="Kicklight_Female_juniors">Formule!$W$65:$W$69</definedName>
    <definedName name="Kicklight_Female_Kids">Formule!$AG$65:$AG$71</definedName>
    <definedName name="Kicklight_Female_Under_15">Formule!$AQ$65:$AQ$69</definedName>
    <definedName name="Kicklight_Female_Veterans">Formule!$BA$65:$BA$67</definedName>
    <definedName name="KickLight_Male_Adults">Formule!$D$65:$D$73</definedName>
    <definedName name="Kicklight_Male_Executive">Formule!$BF$65:$BF$67</definedName>
    <definedName name="Kicklight_Male_juniors">Formule!$R$65:$R$72</definedName>
    <definedName name="Kicklight_Male_Kids">Formule!$AB$65:$AB$71</definedName>
    <definedName name="Kicklight_Male_Under_15">Formule!$AL$65:$AL$70</definedName>
    <definedName name="Kicklight_Male_Veterans">Formule!$AV$65:$AV$67</definedName>
    <definedName name="Lightcontact_Female_Adults">Formule!$J$65:$J$70</definedName>
    <definedName name="Lightcontact_Female_Executive">Formule!$BJ$65:$BJ$66</definedName>
    <definedName name="Lightcontact_Female_juniors">Formule!$V$65:$V$69</definedName>
    <definedName name="Lightcontact_Female_Kids">Formule!$AF$65:$AF$71</definedName>
    <definedName name="Lightcontact_Female_Under_15">Formule!$AP$65:$AP$69</definedName>
    <definedName name="Lightcontact_Female_Veterans">Formule!$AZ$65:$AZ$67</definedName>
    <definedName name="Lightcontact_Male_Adults">Formule!$C$65:$C$73</definedName>
    <definedName name="Lightcontact_Male_Executive">Formule!$BE$65:$BE$67</definedName>
    <definedName name="Lightcontact_Male_juniors">Formule!$Q$65:$Q$72</definedName>
    <definedName name="Lightcontact_Male_Kids">Formule!$AA$65:$AA$71</definedName>
    <definedName name="Lightcontact_Male_Under_15">Formule!$AK$65:$AK$70</definedName>
    <definedName name="Lightcontact_Male_Veterans">Formule!$AU$65:$AU$67</definedName>
    <definedName name="Male_Adults">Formule!$R$2:$R$19</definedName>
    <definedName name="Male_Executive">Formule!$V$2:$V$16</definedName>
    <definedName name="Male_juniors">Formule!$P$2:$P$16</definedName>
    <definedName name="Male_Panda">Formule!$L$2:$L$16</definedName>
    <definedName name="Male_Under_15">Formule!$N$2:$N$16</definedName>
    <definedName name="Male_Veterans">Formule!$T$2:$T$16</definedName>
    <definedName name="Official">Formule!$C$9</definedName>
    <definedName name="Panda">Formule!$B$2:$B$3</definedName>
    <definedName name="Panda_1">Formule!$C$15</definedName>
    <definedName name="Pointfighting_Female_Adults">Formule!$I$65:$I$70</definedName>
    <definedName name="Pointfighting_Female_Executive">Formule!$BI$65:$BI$66</definedName>
    <definedName name="Pointfighting_Female_juniors">Formule!$U$65:$U$69</definedName>
    <definedName name="Pointfighting_Female_Kids">Formule!$AE$65:$AE$71</definedName>
    <definedName name="Pointfighting_Female_Under_15">Formule!$AO$65:$AO$69</definedName>
    <definedName name="Pointfighting_Female_Veterans">Formule!$AY$65:$AY$67</definedName>
    <definedName name="Pointfighting_Male_Adults">Formule!$B$65:$B$73</definedName>
    <definedName name="Pointfighting_Male_Executive">Formule!$BD$65:$BD$67</definedName>
    <definedName name="Pointfighting_Male_juniors">Formule!$P$65:$P$72</definedName>
    <definedName name="Pointfighting_Male_Kids">Formule!$Z$65:$Z$71</definedName>
    <definedName name="Pointfighting_Male_Under_15">Formule!$AJ$65:$AJ$70</definedName>
    <definedName name="Pointfighting_Male_Veterans">Formule!$AT$65:$AT$67</definedName>
    <definedName name="Under_15">Formule!$C$2:$C$3</definedName>
    <definedName name="Under_15_1">Formule!$C$1</definedName>
    <definedName name="Veterans">Formule!$F$2:$F$3</definedName>
    <definedName name="Veterans_1">Formule!$G$15:$G$16</definedName>
    <definedName name="Visitor">Formule!$E$9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3" l="1"/>
  <c r="L40" i="3" l="1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8" i="3"/>
  <c r="I45" i="3" l="1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A62" i="2" l="1"/>
  <c r="B62" i="2" s="1"/>
  <c r="A60" i="2"/>
  <c r="B60" i="2" s="1"/>
  <c r="A58" i="2"/>
  <c r="B58" i="2" s="1"/>
  <c r="A56" i="2"/>
  <c r="B56" i="2" s="1"/>
  <c r="A54" i="2"/>
  <c r="B54" i="2" s="1"/>
  <c r="A52" i="2"/>
  <c r="B52" i="2" s="1"/>
  <c r="A50" i="2"/>
  <c r="B50" i="2" s="1"/>
  <c r="A48" i="2"/>
  <c r="B48" i="2" s="1"/>
  <c r="A46" i="2"/>
  <c r="B46" i="2" s="1"/>
  <c r="A44" i="2"/>
  <c r="B44" i="2" s="1"/>
  <c r="A42" i="2"/>
  <c r="B42" i="2" s="1"/>
  <c r="A40" i="2"/>
  <c r="B40" i="2" s="1"/>
  <c r="A38" i="2"/>
  <c r="B38" i="2" s="1"/>
  <c r="A36" i="2"/>
  <c r="B36" i="2" s="1"/>
  <c r="A34" i="2"/>
  <c r="B34" i="2" s="1"/>
  <c r="A32" i="2"/>
  <c r="B32" i="2" s="1"/>
  <c r="A30" i="2"/>
  <c r="B30" i="2" s="1"/>
  <c r="A28" i="2"/>
  <c r="B28" i="2" s="1"/>
  <c r="A26" i="2"/>
  <c r="B26" i="2" s="1"/>
  <c r="A24" i="2"/>
  <c r="B24" i="2" s="1"/>
  <c r="A22" i="2"/>
  <c r="B22" i="2" s="1"/>
  <c r="A20" i="2"/>
  <c r="B20" i="2" s="1"/>
  <c r="A18" i="2"/>
  <c r="B18" i="2" s="1"/>
  <c r="D13" i="3"/>
  <c r="D43" i="3" s="1"/>
  <c r="A15" i="2"/>
  <c r="B15" i="2" l="1"/>
  <c r="D42" i="3"/>
</calcChain>
</file>

<file path=xl/sharedStrings.xml><?xml version="1.0" encoding="utf-8"?>
<sst xmlns="http://schemas.openxmlformats.org/spreadsheetml/2006/main" count="1042" uniqueCount="344">
  <si>
    <t>Age Group</t>
  </si>
  <si>
    <t>Gender</t>
  </si>
  <si>
    <t>Kids</t>
  </si>
  <si>
    <t>Juniors</t>
  </si>
  <si>
    <t>Male_Juniors</t>
  </si>
  <si>
    <t>Adults</t>
  </si>
  <si>
    <t>Male_Adults</t>
  </si>
  <si>
    <t>Veterans</t>
  </si>
  <si>
    <t>Male_Veterans</t>
  </si>
  <si>
    <t>Female_Juniors</t>
  </si>
  <si>
    <t>Female_Adults</t>
  </si>
  <si>
    <t>Female_Veterans</t>
  </si>
  <si>
    <t>ACHTUNG ! ATTENTION ! :</t>
  </si>
  <si>
    <t>E-Mail:</t>
  </si>
  <si>
    <t>By submitting the registration, the registrant assures himself and all persons registrered by him to adhere to the specifications and the concept of the organizer</t>
  </si>
  <si>
    <t>1-5 Starter - 1 Coach / 6-10 Starter - 2 Coaches / 11 Starters + - 3 Coaches</t>
  </si>
  <si>
    <t>FEE Complete</t>
  </si>
  <si>
    <t>First Name</t>
  </si>
  <si>
    <t>Surname</t>
  </si>
  <si>
    <t>Date of Birth</t>
  </si>
  <si>
    <t>Age at Event</t>
  </si>
  <si>
    <t>Division</t>
  </si>
  <si>
    <t>Weight</t>
  </si>
  <si>
    <t>Function</t>
  </si>
  <si>
    <t>Start</t>
  </si>
  <si>
    <t>Fee</t>
  </si>
  <si>
    <t>Please transfer the amount of</t>
  </si>
  <si>
    <t>Shodan Gym e.V</t>
  </si>
  <si>
    <t>IBAN:</t>
  </si>
  <si>
    <t>BIC:</t>
  </si>
  <si>
    <t>Pointfighting_Male_Kids</t>
  </si>
  <si>
    <t>Pointfighting_Male_juniors</t>
  </si>
  <si>
    <t>Lightcontact_Male_juniors</t>
  </si>
  <si>
    <t>Kicklight_Male_juniors</t>
  </si>
  <si>
    <t>Karate_Kumite_Male_juniors</t>
  </si>
  <si>
    <t>Hardstyle_Male_Juniors</t>
  </si>
  <si>
    <t>Softstyle_Male_Juniors</t>
  </si>
  <si>
    <t>Freestyle_Male_Juniors</t>
  </si>
  <si>
    <t>Koreanstyle_Male_Juniors</t>
  </si>
  <si>
    <t>Kata_Male_Juniors</t>
  </si>
  <si>
    <t>Weapons_Male_Juniors</t>
  </si>
  <si>
    <t>Weapons_Music_Male_Juniors</t>
  </si>
  <si>
    <t>Breaking_Male_Juniors</t>
  </si>
  <si>
    <t>Pointfighting_Male_Adults</t>
  </si>
  <si>
    <t>Lightcontact_Male_Adults</t>
  </si>
  <si>
    <t>Kicklight_Male_Adults</t>
  </si>
  <si>
    <t>Karate_Kumite_Male_Adults</t>
  </si>
  <si>
    <t>Kickboxing_Male_Adults</t>
  </si>
  <si>
    <t>Fullcontact_Male_Adults</t>
  </si>
  <si>
    <t>Hardstyle_Male_Adults</t>
  </si>
  <si>
    <t>Softstyle_Male_Adults</t>
  </si>
  <si>
    <t>Freestyle_Male_Adults</t>
  </si>
  <si>
    <t>Koreanstyle_Male_Adults</t>
  </si>
  <si>
    <t>Kata_Male_Adults</t>
  </si>
  <si>
    <t>Weapons_Music_Male_Adults</t>
  </si>
  <si>
    <t>Weapons_Male_Adults</t>
  </si>
  <si>
    <t>Breaking_Male_Adults</t>
  </si>
  <si>
    <t>Pointfighting_Male_Veterans</t>
  </si>
  <si>
    <t>Lightcontact_Male_Veterans</t>
  </si>
  <si>
    <t>Kicklight_Male_Veterans</t>
  </si>
  <si>
    <t>Karate_Kumite_Male_Veterans</t>
  </si>
  <si>
    <t>Hardstyle_Male_Veterans</t>
  </si>
  <si>
    <t>Softstyle_Male_Veterans</t>
  </si>
  <si>
    <t>Freestyle_Male_Veterans</t>
  </si>
  <si>
    <t>Koreanstyle_Male_Veterans</t>
  </si>
  <si>
    <t>Kata_Male_Veterans</t>
  </si>
  <si>
    <t>Weapons_Music_Male_Veterans</t>
  </si>
  <si>
    <t>Weapons_Male_Veterans</t>
  </si>
  <si>
    <t>Breaking_Male_Veterans</t>
  </si>
  <si>
    <t>Pointfighting_Female_juniors</t>
  </si>
  <si>
    <t>Lightcontact_Female_juniors</t>
  </si>
  <si>
    <t>Kicklight_Female_juniors</t>
  </si>
  <si>
    <t>Karate_Kumite_Female_juniors</t>
  </si>
  <si>
    <t>Hardstyle_Female_Juniors</t>
  </si>
  <si>
    <t>Softstyle_Female_Juniors</t>
  </si>
  <si>
    <t>Freestyle_Female_Juniors</t>
  </si>
  <si>
    <t>Koreanstyle_Female_Juniors</t>
  </si>
  <si>
    <t>Kata_Female_Juniors</t>
  </si>
  <si>
    <t>Weapons_Music_Female_Juniors</t>
  </si>
  <si>
    <t>Weapons_Female_Juniors</t>
  </si>
  <si>
    <t>Breaking_Female_Juniors</t>
  </si>
  <si>
    <t>Pointfighting_Female_Adults</t>
  </si>
  <si>
    <t>Lightcontact_Female_Adults</t>
  </si>
  <si>
    <t>Kicklight_Female_Adults</t>
  </si>
  <si>
    <t>Karate_Kumite_Female_Adults</t>
  </si>
  <si>
    <t>Kickboxing_Female_Adults</t>
  </si>
  <si>
    <t>Fullcontact_Female_Adults</t>
  </si>
  <si>
    <t>Hardstyle_Female_Adults</t>
  </si>
  <si>
    <t>Softstyle_Female_Adults</t>
  </si>
  <si>
    <t>Freestyle_Female_Adults</t>
  </si>
  <si>
    <t>Koreanstyle_Female_Adults</t>
  </si>
  <si>
    <t>Kata_Female_Adults</t>
  </si>
  <si>
    <t>Weapons_Female_Adults</t>
  </si>
  <si>
    <t>Weapons_Music_Female_Adults</t>
  </si>
  <si>
    <t>Breaking_Female_Adults</t>
  </si>
  <si>
    <t>Pointfighting_Female_Veterans</t>
  </si>
  <si>
    <t>Lightcontact_Female_Veterans</t>
  </si>
  <si>
    <t>Kicklight_Female_Veterans</t>
  </si>
  <si>
    <t>Karate_Kumite_Female_Veterans</t>
  </si>
  <si>
    <t>Hardstyle_Female_Veterans</t>
  </si>
  <si>
    <t>Softstyle_Female_Veterans</t>
  </si>
  <si>
    <t>Freestyle_Female_Veterans</t>
  </si>
  <si>
    <t>Koreanstyle_Female_Veterans</t>
  </si>
  <si>
    <t>Kata_Female_Veterans</t>
  </si>
  <si>
    <t>Weapons_Female_Veterans</t>
  </si>
  <si>
    <t>Weapons_Music_Female_Veterans</t>
  </si>
  <si>
    <t>Breaking_Female_Veterans</t>
  </si>
  <si>
    <t xml:space="preserve"> -60 kg</t>
  </si>
  <si>
    <t xml:space="preserve"> -50 kg</t>
  </si>
  <si>
    <t xml:space="preserve"> -45 kg</t>
  </si>
  <si>
    <t xml:space="preserve"> -25 kg</t>
  </si>
  <si>
    <t xml:space="preserve"> -70 kg</t>
  </si>
  <si>
    <t xml:space="preserve"> -65 kg</t>
  </si>
  <si>
    <t xml:space="preserve"> -55 kg</t>
  </si>
  <si>
    <t xml:space="preserve"> -30 kg</t>
  </si>
  <si>
    <t xml:space="preserve"> -80 kg</t>
  </si>
  <si>
    <t xml:space="preserve"> +60 kg</t>
  </si>
  <si>
    <t xml:space="preserve"> -35 kg</t>
  </si>
  <si>
    <t xml:space="preserve"> -75 kg</t>
  </si>
  <si>
    <t xml:space="preserve"> -40 kg</t>
  </si>
  <si>
    <t xml:space="preserve"> +65 kg</t>
  </si>
  <si>
    <t xml:space="preserve"> -85 kg</t>
  </si>
  <si>
    <t xml:space="preserve"> -90 kg</t>
  </si>
  <si>
    <t xml:space="preserve"> +50 kg</t>
  </si>
  <si>
    <t>Competitor</t>
  </si>
  <si>
    <t>Official</t>
  </si>
  <si>
    <t>Coach</t>
  </si>
  <si>
    <t>Visitor</t>
  </si>
  <si>
    <t>First Start</t>
  </si>
  <si>
    <t>Free</t>
  </si>
  <si>
    <t>Add.Start</t>
  </si>
  <si>
    <t>Prices</t>
  </si>
  <si>
    <t>Caoch</t>
  </si>
  <si>
    <t>WMAC World</t>
  </si>
  <si>
    <t>WKUWORLD</t>
  </si>
  <si>
    <t>KarateKolleg.</t>
  </si>
  <si>
    <t>WMKF</t>
  </si>
  <si>
    <t>ITF</t>
  </si>
  <si>
    <t>ISKA</t>
  </si>
  <si>
    <t>WAKO</t>
  </si>
  <si>
    <t>WKC</t>
  </si>
  <si>
    <t>WKF</t>
  </si>
  <si>
    <t>AFSO</t>
  </si>
  <si>
    <t>WKA</t>
  </si>
  <si>
    <t>Other</t>
  </si>
  <si>
    <t>Alliance</t>
  </si>
  <si>
    <t>Age_12</t>
  </si>
  <si>
    <t>Age_13</t>
  </si>
  <si>
    <t>Age_14</t>
  </si>
  <si>
    <t>Age_15</t>
  </si>
  <si>
    <t>Age_16</t>
  </si>
  <si>
    <t>Age_17</t>
  </si>
  <si>
    <t>Age_18</t>
  </si>
  <si>
    <t>Age_19</t>
  </si>
  <si>
    <t>Age_20</t>
  </si>
  <si>
    <t>Age_21</t>
  </si>
  <si>
    <t>Age_22</t>
  </si>
  <si>
    <t>Age_23</t>
  </si>
  <si>
    <t>Age_24</t>
  </si>
  <si>
    <t>Formula Categories</t>
  </si>
  <si>
    <t>Formula Categories_1</t>
  </si>
  <si>
    <t>Kids_1</t>
  </si>
  <si>
    <t>Juniors_1</t>
  </si>
  <si>
    <t>Adults_1</t>
  </si>
  <si>
    <t>Veterans_1</t>
  </si>
  <si>
    <t>Formula Categories_2</t>
  </si>
  <si>
    <t>Formula Categories_3</t>
  </si>
  <si>
    <t>Formula Categories_4</t>
  </si>
  <si>
    <t>Formula Categories_5</t>
  </si>
  <si>
    <t>Formula Categories_6</t>
  </si>
  <si>
    <t>Formula Categories_7</t>
  </si>
  <si>
    <t>Formula Categories_8</t>
  </si>
  <si>
    <t>Formula Categories_9</t>
  </si>
  <si>
    <t>Formula Categories_10</t>
  </si>
  <si>
    <t>Formula Categories_11</t>
  </si>
  <si>
    <t>Formula Categories_12</t>
  </si>
  <si>
    <t>Formula Categories_13</t>
  </si>
  <si>
    <t>Formula Categories_14</t>
  </si>
  <si>
    <t>Formula Categories_15</t>
  </si>
  <si>
    <t>Formula Categories_16</t>
  </si>
  <si>
    <t>Formula Categories_17</t>
  </si>
  <si>
    <t>Formula Categories_18</t>
  </si>
  <si>
    <t>Formula Categories_19</t>
  </si>
  <si>
    <t>Formula Categories_20</t>
  </si>
  <si>
    <t>Formula Categories_21</t>
  </si>
  <si>
    <t>Formula Categories_22</t>
  </si>
  <si>
    <t>Formula Categories_23</t>
  </si>
  <si>
    <t>Formula Categories_24</t>
  </si>
  <si>
    <t>mailto:lorena.bortot@wkuworld.com</t>
  </si>
  <si>
    <t>Grand_Champion</t>
  </si>
  <si>
    <t>Grand Champion</t>
  </si>
  <si>
    <t>Panda</t>
  </si>
  <si>
    <t>Male_Panda</t>
  </si>
  <si>
    <t>Female_Panda</t>
  </si>
  <si>
    <t>Pointfighting_Male_Panda</t>
  </si>
  <si>
    <t>Lightcontact_Male_Panda</t>
  </si>
  <si>
    <t>Kicklight_Male_Panda</t>
  </si>
  <si>
    <t>Karate_Kumite_Male_Panda</t>
  </si>
  <si>
    <t>Hardstyle_Male_Panda</t>
  </si>
  <si>
    <t>Softstyle_Male_Panda</t>
  </si>
  <si>
    <t>Freestyle_Male_Panda</t>
  </si>
  <si>
    <t>Koreanstyle_Male_Panda</t>
  </si>
  <si>
    <t>Kata_Male_Panda</t>
  </si>
  <si>
    <t>Weapons_Male_Panda</t>
  </si>
  <si>
    <t>Weapons_Music_Male_Panda</t>
  </si>
  <si>
    <t>Breaking_Male_Panda</t>
  </si>
  <si>
    <t>Pointfighting_Female_Panda</t>
  </si>
  <si>
    <t>Lightcontact_Female_Panda</t>
  </si>
  <si>
    <t>Kicklight_Female_Panda</t>
  </si>
  <si>
    <t>Karate_Kumite_Female_Panda</t>
  </si>
  <si>
    <t>Hardstyle_Female_Panda</t>
  </si>
  <si>
    <t>Softstyle_Female_Panda</t>
  </si>
  <si>
    <t>Freestyle_Female_Panda</t>
  </si>
  <si>
    <t>Koreanstyle_Female_Panda</t>
  </si>
  <si>
    <t>Kata_Female_Panda</t>
  </si>
  <si>
    <t>Weapons_Music_Female_Panda</t>
  </si>
  <si>
    <t>Weapons_Female_Panda</t>
  </si>
  <si>
    <t>Breaking_Female_Panda</t>
  </si>
  <si>
    <t xml:space="preserve"> +85 kg</t>
  </si>
  <si>
    <t xml:space="preserve"> -95 kg</t>
  </si>
  <si>
    <t xml:space="preserve"> +95 kg</t>
  </si>
  <si>
    <t xml:space="preserve"> +70 kg</t>
  </si>
  <si>
    <t>Executive</t>
  </si>
  <si>
    <t>Executive_1</t>
  </si>
  <si>
    <t>Male_Executive</t>
  </si>
  <si>
    <t>Female_Executive</t>
  </si>
  <si>
    <t>Under_15_1</t>
  </si>
  <si>
    <t>Under_15</t>
  </si>
  <si>
    <t>Male_Under_15</t>
  </si>
  <si>
    <t>Female_Under_15</t>
  </si>
  <si>
    <t>Male_U15</t>
  </si>
  <si>
    <t>Pointfighting_Male_Under_15</t>
  </si>
  <si>
    <t>Lightcontact_Male_Under_15</t>
  </si>
  <si>
    <t>Kicklight_Male_Under_15</t>
  </si>
  <si>
    <t>Karate_Kumite_Male_Under_15</t>
  </si>
  <si>
    <t>Hardstyle_Male_Under_15</t>
  </si>
  <si>
    <t>Softstyle_Male_Under_15</t>
  </si>
  <si>
    <t>Freestyle_Male_Under_15</t>
  </si>
  <si>
    <t>Koreanstyle_Male_Under_15</t>
  </si>
  <si>
    <t>Kata_Male_Under_15</t>
  </si>
  <si>
    <t>Weapons_Male_Under_15</t>
  </si>
  <si>
    <t>Weapons_Music_Male_Under_15</t>
  </si>
  <si>
    <t>Breaking_Male_Under_15</t>
  </si>
  <si>
    <t>Pointfighting_Female_Under_15</t>
  </si>
  <si>
    <t>Lightcontact_Female_Under_15</t>
  </si>
  <si>
    <t>Kicklight_Female_Under_15</t>
  </si>
  <si>
    <t>Karate_Kumite_Female_Under_15</t>
  </si>
  <si>
    <t>Hardstyle_Female_Under_15</t>
  </si>
  <si>
    <t>Softstyle_Female_Under_15</t>
  </si>
  <si>
    <t>Freestyle_Female_Under_15</t>
  </si>
  <si>
    <t>Koreanstyle_Female_Under_15</t>
  </si>
  <si>
    <t>Kata_Female_Under_15</t>
  </si>
  <si>
    <t>Weapons_Music_Female_Under_15</t>
  </si>
  <si>
    <t>Weapons_Female_Under_15</t>
  </si>
  <si>
    <t>Breaking_Female_Under_15</t>
  </si>
  <si>
    <t>Pointfighting_Male_Executive</t>
  </si>
  <si>
    <t>Lightcontact_Male_Executive</t>
  </si>
  <si>
    <t>Kicklight_Male_Executive</t>
  </si>
  <si>
    <t>Karate_Kumite_Male_Executive</t>
  </si>
  <si>
    <t>Hardstyle_Male_Executive</t>
  </si>
  <si>
    <t>Softstyle_Male_Executive</t>
  </si>
  <si>
    <t>Freestyle_Male_Executive</t>
  </si>
  <si>
    <t>Koreanstyle_Male_Executive</t>
  </si>
  <si>
    <t>Kata_Male_Executive</t>
  </si>
  <si>
    <t>Weapons_Music_Male_Executive</t>
  </si>
  <si>
    <t>Weapons_Male_Executive</t>
  </si>
  <si>
    <t>Breaking_Male_Executive</t>
  </si>
  <si>
    <t>Pointfighting_Female_Executive</t>
  </si>
  <si>
    <t>Lightcontact_Female_Executive</t>
  </si>
  <si>
    <t>Kicklight_Female_Executive</t>
  </si>
  <si>
    <t>Karate_Kumite_Female_Executive</t>
  </si>
  <si>
    <t>Hardstyle_Female_Executive</t>
  </si>
  <si>
    <t>Softstyle_Female_Executive</t>
  </si>
  <si>
    <t>Freestyle_Female_Executive</t>
  </si>
  <si>
    <t>Koreanstyle_Female_Executive</t>
  </si>
  <si>
    <t>Kata_Female_Executive</t>
  </si>
  <si>
    <t>Weapons_Female_Executive</t>
  </si>
  <si>
    <t>Weapons_Music_Female_Executive</t>
  </si>
  <si>
    <t>Breaking_Female_Executive</t>
  </si>
  <si>
    <t>Female_U15</t>
  </si>
  <si>
    <t>Kung_Fu_Male_Panda</t>
  </si>
  <si>
    <t>Kung_Fu_Female_Panda</t>
  </si>
  <si>
    <t>Kung_Fu_Male_Under_15</t>
  </si>
  <si>
    <t>Kung_Fu_Female_Under_15</t>
  </si>
  <si>
    <t>Kung_Fu_Male_Juniors</t>
  </si>
  <si>
    <t>Kung_Fu_Female_Juniors</t>
  </si>
  <si>
    <t>Shaolin_Male_Panda</t>
  </si>
  <si>
    <t>Shaolin_Female_Panda</t>
  </si>
  <si>
    <t>Shaolin_Male_Under_15</t>
  </si>
  <si>
    <t>Shaolin_Female_Under_15</t>
  </si>
  <si>
    <t>Shaolin_Male_Juniors</t>
  </si>
  <si>
    <t>Shaolin_Female_Juniors</t>
  </si>
  <si>
    <t>Kung_Fu_Male_Adults</t>
  </si>
  <si>
    <t>Shaolin_Male_Adults</t>
  </si>
  <si>
    <t>Kung_Fu_Female_Adults</t>
  </si>
  <si>
    <t>Shaolin_Female_Adults</t>
  </si>
  <si>
    <t>Kung_Fu_Male_Veterans</t>
  </si>
  <si>
    <t>Kung_Fu_Female_Veterans</t>
  </si>
  <si>
    <t>Kung_Fu_Male_Executive</t>
  </si>
  <si>
    <t>Kung_Fu_Female_Executive</t>
  </si>
  <si>
    <t>Shaolin_Male_Veterans</t>
  </si>
  <si>
    <t>Shaolin_Female_Veterans</t>
  </si>
  <si>
    <t>Shaolin_Male_Executive</t>
  </si>
  <si>
    <t>Shaolin_Female_Executive</t>
  </si>
  <si>
    <t>Boxw_Light_Female_Executive</t>
  </si>
  <si>
    <t>Boxe_Light_Male_Executive</t>
  </si>
  <si>
    <t>Boxe_Light_Female_Veterans</t>
  </si>
  <si>
    <t>Boxe_Light_Male_Veterans</t>
  </si>
  <si>
    <t>Boxe_Light_Female_Under_15</t>
  </si>
  <si>
    <t>Boxe_Light_Male_Under_15</t>
  </si>
  <si>
    <t>Boxe_Light_Female_Panda</t>
  </si>
  <si>
    <t>Boxe_Light_Male_Panda</t>
  </si>
  <si>
    <t>Boxe_Light_Female_juniors</t>
  </si>
  <si>
    <t>Boxe_Light_Male_juniors</t>
  </si>
  <si>
    <t>Boxe_Light_Female_Adults</t>
  </si>
  <si>
    <t>Boxe_Light_Male_Adults</t>
  </si>
  <si>
    <t>Boxe_Light_Male_Juniors</t>
  </si>
  <si>
    <t>Boxe_Light_Female_Juniors</t>
  </si>
  <si>
    <t>Boxe_Light_Female_Executive</t>
  </si>
  <si>
    <t>Web: www.wkuworld.com</t>
  </si>
  <si>
    <r>
      <t>to the account given below by 16/12/2022 at the latest (</t>
    </r>
    <r>
      <rPr>
        <sz val="11"/>
        <color rgb="FFFF0000"/>
        <rFont val="Calibri"/>
        <family val="2"/>
        <scheme val="minor"/>
      </rPr>
      <t>later incoming payments will not be taken into account</t>
    </r>
    <r>
      <rPr>
        <sz val="11"/>
        <color theme="1"/>
        <rFont val="Calibri"/>
        <family val="2"/>
        <scheme val="minor"/>
      </rPr>
      <t>)</t>
    </r>
  </si>
  <si>
    <t>Inviando l'iscrizione, il richiedente assicura che lui e tutte le persone da lui iscritte si atterranno alle direttive e al programma dell' organizzatore.</t>
  </si>
  <si>
    <t>Team/Club</t>
  </si>
  <si>
    <t>Via/Street</t>
  </si>
  <si>
    <t>CAP/ZipCode</t>
  </si>
  <si>
    <t>Località/Town</t>
  </si>
  <si>
    <t>Paese/Country</t>
  </si>
  <si>
    <t>Federazione o Ente/Verband</t>
  </si>
  <si>
    <t>Altro/Other:</t>
  </si>
  <si>
    <t>Referente/Responsible person</t>
  </si>
  <si>
    <t>Totale quote</t>
  </si>
  <si>
    <t>Nome</t>
  </si>
  <si>
    <t>Cognome</t>
  </si>
  <si>
    <t>Data di nascita</t>
  </si>
  <si>
    <t>Età all'evento</t>
  </si>
  <si>
    <t>Categoria</t>
  </si>
  <si>
    <t>Sesso</t>
  </si>
  <si>
    <t>Specialità</t>
  </si>
  <si>
    <t>Peso</t>
  </si>
  <si>
    <t>Funzione</t>
  </si>
  <si>
    <t>Quota</t>
  </si>
  <si>
    <t>Versare l'importo a mezzo bonifico</t>
  </si>
  <si>
    <r>
      <t>al conto corrente indicato entro e non oltre il 05/12/2022</t>
    </r>
    <r>
      <rPr>
        <sz val="11"/>
        <color theme="1"/>
        <rFont val="Calibri"/>
        <family val="2"/>
      </rPr>
      <t xml:space="preserve"> (</t>
    </r>
    <r>
      <rPr>
        <sz val="11"/>
        <color rgb="FFFF0000"/>
        <rFont val="Calibri"/>
        <family val="2"/>
      </rPr>
      <t>I pagamenti successivi in entrata non vengono presi in considerazionet</t>
    </r>
    <r>
      <rPr>
        <sz val="11"/>
        <color theme="1"/>
        <rFont val="Calibri"/>
        <family val="2"/>
      </rPr>
      <t>)</t>
    </r>
  </si>
  <si>
    <t>Causale/USAGE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</si>
</sst>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 applyProtection="1">
      <alignment horizontal="left"/>
      <protection hidden="1"/>
    </xf>
    <xf numFmtId="0" fontId="0" fillId="4" borderId="2" xfId="0" applyFill="1" applyBorder="1" applyAlignment="1">
      <alignment horizontal="right"/>
    </xf>
    <xf numFmtId="0" fontId="4" fillId="6" borderId="0" xfId="0" applyFont="1" applyFill="1"/>
    <xf numFmtId="0" fontId="9" fillId="6" borderId="0" xfId="0" applyFont="1" applyFill="1" applyBorder="1"/>
    <xf numFmtId="0" fontId="4" fillId="7" borderId="0" xfId="0" applyFont="1" applyFill="1"/>
    <xf numFmtId="0" fontId="9" fillId="7" borderId="0" xfId="0" applyFont="1" applyFill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5" fillId="2" borderId="6" xfId="0" applyFont="1" applyFill="1" applyBorder="1" applyAlignment="1" applyProtection="1">
      <alignment horizontal="left"/>
      <protection hidden="1"/>
    </xf>
    <xf numFmtId="0" fontId="5" fillId="0" borderId="1" xfId="0" applyFont="1" applyFill="1" applyBorder="1" applyAlignment="1" applyProtection="1">
      <alignment horizontal="right"/>
      <protection hidden="1"/>
    </xf>
    <xf numFmtId="0" fontId="5" fillId="0" borderId="1" xfId="0" applyFont="1" applyFill="1" applyBorder="1" applyAlignment="1" applyProtection="1">
      <alignment horizontal="left"/>
      <protection hidden="1"/>
    </xf>
    <xf numFmtId="0" fontId="5" fillId="8" borderId="1" xfId="0" applyFont="1" applyFill="1" applyBorder="1" applyAlignment="1" applyProtection="1">
      <alignment horizontal="left"/>
      <protection hidden="1"/>
    </xf>
    <xf numFmtId="164" fontId="5" fillId="2" borderId="1" xfId="1" applyNumberFormat="1" applyFont="1" applyFill="1" applyBorder="1" applyAlignment="1" applyProtection="1">
      <alignment horizontal="left"/>
      <protection hidden="1"/>
    </xf>
    <xf numFmtId="0" fontId="6" fillId="0" borderId="1" xfId="0" applyNumberFormat="1" applyFont="1" applyBorder="1" applyProtection="1">
      <protection hidden="1"/>
    </xf>
    <xf numFmtId="164" fontId="6" fillId="0" borderId="1" xfId="1" applyNumberFormat="1" applyFont="1" applyBorder="1"/>
    <xf numFmtId="0" fontId="0" fillId="0" borderId="1" xfId="0" applyBorder="1"/>
    <xf numFmtId="0" fontId="5" fillId="8" borderId="1" xfId="0" applyFont="1" applyFill="1" applyBorder="1" applyAlignment="1" applyProtection="1">
      <alignment horizontal="center"/>
      <protection hidden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Border="1"/>
    <xf numFmtId="0" fontId="13" fillId="0" borderId="0" xfId="0" applyFont="1" applyBorder="1" applyAlignment="1"/>
    <xf numFmtId="0" fontId="0" fillId="5" borderId="1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4" fillId="0" borderId="0" xfId="2" applyFont="1" applyBorder="1"/>
    <xf numFmtId="0" fontId="4" fillId="0" borderId="4" xfId="0" applyFont="1" applyBorder="1"/>
    <xf numFmtId="0" fontId="0" fillId="0" borderId="1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5" fillId="0" borderId="6" xfId="0" applyFont="1" applyFill="1" applyBorder="1" applyAlignment="1" applyProtection="1">
      <alignment horizontal="right"/>
      <protection hidden="1"/>
    </xf>
    <xf numFmtId="0" fontId="5" fillId="0" borderId="3" xfId="0" applyFont="1" applyFill="1" applyBorder="1" applyAlignment="1" applyProtection="1">
      <alignment horizontal="right"/>
      <protection hidden="1"/>
    </xf>
    <xf numFmtId="0" fontId="0" fillId="8" borderId="1" xfId="0" applyFill="1" applyBorder="1" applyProtection="1">
      <protection hidden="1"/>
    </xf>
    <xf numFmtId="0" fontId="0" fillId="8" borderId="0" xfId="0" applyFill="1" applyProtection="1"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12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2" fillId="0" borderId="1" xfId="0" applyFont="1" applyFill="1" applyBorder="1" applyProtection="1">
      <protection locked="0"/>
    </xf>
    <xf numFmtId="164" fontId="11" fillId="0" borderId="1" xfId="0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0" xfId="0" applyFill="1" applyBorder="1"/>
    <xf numFmtId="0" fontId="7" fillId="0" borderId="0" xfId="2" applyBorder="1"/>
    <xf numFmtId="0" fontId="6" fillId="4" borderId="1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0" fontId="7" fillId="0" borderId="1" xfId="2" applyBorder="1" applyProtection="1">
      <protection locked="0"/>
    </xf>
    <xf numFmtId="0" fontId="0" fillId="0" borderId="1" xfId="0" applyBorder="1" applyProtection="1">
      <protection locked="0"/>
    </xf>
    <xf numFmtId="0" fontId="5" fillId="8" borderId="1" xfId="0" applyFont="1" applyFill="1" applyBorder="1" applyAlignment="1" applyProtection="1">
      <alignment horizontal="center"/>
      <protection hidden="1"/>
    </xf>
  </cellXfs>
  <cellStyles count="4">
    <cellStyle name="Collegamento ipertestuale" xfId="2" builtinId="8"/>
    <cellStyle name="Currency 2" xfId="3"/>
    <cellStyle name="Normale" xfId="0" builtinId="0"/>
    <cellStyle name="Valuta" xfId="1" builtinId="4"/>
  </cellStyles>
  <dxfs count="43">
    <dxf>
      <font>
        <b/>
        <i val="0"/>
        <color rgb="FF0070C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/>
        <i val="0"/>
        <strike val="0"/>
        <color auto="1"/>
      </font>
    </dxf>
    <dxf>
      <font>
        <color rgb="FF0070C0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rgb="FF00B050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lor rgb="FFA50021"/>
      </font>
      <fill>
        <patternFill>
          <bgColor rgb="FFFFB9DC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lor rgb="FFA50021"/>
      </font>
      <fill>
        <patternFill>
          <bgColor rgb="FFFFB9DC"/>
        </patternFill>
      </fill>
    </dxf>
    <dxf>
      <font>
        <color theme="0"/>
      </font>
    </dxf>
    <dxf>
      <font>
        <b/>
        <i val="0"/>
        <strike val="0"/>
        <color auto="1"/>
      </font>
    </dxf>
    <dxf>
      <font>
        <color rgb="FF0070C0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rgb="FF00B050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lor rgb="FFA50021"/>
      </font>
      <fill>
        <patternFill>
          <bgColor rgb="FFFFB9DC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B9DC"/>
      <color rgb="FFFF99CC"/>
      <color rgb="FFA50021"/>
      <color rgb="FFCC3300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microsoft.com/office/2007/relationships/hdphoto" Target="../media/hdphoto1.wdp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442686</xdr:colOff>
      <xdr:row>0</xdr:row>
      <xdr:rowOff>65316</xdr:rowOff>
    </xdr:from>
    <xdr:to>
      <xdr:col>2</xdr:col>
      <xdr:colOff>5033</xdr:colOff>
      <xdr:row>3</xdr:row>
      <xdr:rowOff>145144</xdr:rowOff>
    </xdr:to>
    <xdr:pic>
      <xdr:nvPicPr>
        <xdr:cNvPr id="9" name="Immagine 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086" y="65316"/>
          <a:ext cx="883147" cy="624114"/>
        </a:xfrm>
        <a:prstGeom prst="rect">
          <a:avLst/>
        </a:prstGeom>
      </xdr:spPr>
    </xdr:pic>
    <xdr:clientData/>
  </xdr:twoCellAnchor>
  <xdr:twoCellAnchor editAs="oneCell">
    <xdr:from>
      <xdr:col>2</xdr:col>
      <xdr:colOff>841829</xdr:colOff>
      <xdr:row>0</xdr:row>
      <xdr:rowOff>14514</xdr:rowOff>
    </xdr:from>
    <xdr:to>
      <xdr:col>3</xdr:col>
      <xdr:colOff>587829</xdr:colOff>
      <xdr:row>4</xdr:row>
      <xdr:rowOff>60543</xdr:rowOff>
    </xdr:to>
    <xdr:pic>
      <xdr:nvPicPr>
        <xdr:cNvPr id="10" name="Immagine 2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5029" y="14514"/>
          <a:ext cx="1103086" cy="771743"/>
        </a:xfrm>
        <a:prstGeom prst="rect">
          <a:avLst/>
        </a:prstGeom>
      </xdr:spPr>
    </xdr:pic>
    <xdr:clientData/>
  </xdr:twoCellAnchor>
  <xdr:twoCellAnchor editAs="oneCell">
    <xdr:from>
      <xdr:col>4</xdr:col>
      <xdr:colOff>420914</xdr:colOff>
      <xdr:row>0</xdr:row>
      <xdr:rowOff>58059</xdr:rowOff>
    </xdr:from>
    <xdr:to>
      <xdr:col>5</xdr:col>
      <xdr:colOff>272142</xdr:colOff>
      <xdr:row>3</xdr:row>
      <xdr:rowOff>145143</xdr:rowOff>
    </xdr:to>
    <xdr:pic>
      <xdr:nvPicPr>
        <xdr:cNvPr id="11" name="Immagine 1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914" y="58059"/>
          <a:ext cx="667657" cy="658584"/>
        </a:xfrm>
        <a:prstGeom prst="rect">
          <a:avLst/>
        </a:prstGeom>
      </xdr:spPr>
    </xdr:pic>
    <xdr:clientData/>
  </xdr:twoCellAnchor>
  <xdr:twoCellAnchor editAs="oneCell">
    <xdr:from>
      <xdr:col>8</xdr:col>
      <xdr:colOff>239486</xdr:colOff>
      <xdr:row>0</xdr:row>
      <xdr:rowOff>50800</xdr:rowOff>
    </xdr:from>
    <xdr:to>
      <xdr:col>9</xdr:col>
      <xdr:colOff>204311</xdr:colOff>
      <xdr:row>3</xdr:row>
      <xdr:rowOff>94343</xdr:rowOff>
    </xdr:to>
    <xdr:pic>
      <xdr:nvPicPr>
        <xdr:cNvPr id="12" name="Immagine 3" descr="WKLEXAMPLE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0915" y="50800"/>
          <a:ext cx="574425" cy="5878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420914</xdr:colOff>
      <xdr:row>0</xdr:row>
      <xdr:rowOff>21773</xdr:rowOff>
    </xdr:from>
    <xdr:to>
      <xdr:col>10</xdr:col>
      <xdr:colOff>315068</xdr:colOff>
      <xdr:row>3</xdr:row>
      <xdr:rowOff>116115</xdr:rowOff>
    </xdr:to>
    <xdr:pic>
      <xdr:nvPicPr>
        <xdr:cNvPr id="13" name="Immagine 17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1943" y="21773"/>
          <a:ext cx="663411" cy="638628"/>
        </a:xfrm>
        <a:prstGeom prst="rect">
          <a:avLst/>
        </a:prstGeom>
      </xdr:spPr>
    </xdr:pic>
    <xdr:clientData/>
  </xdr:twoCellAnchor>
  <xdr:twoCellAnchor>
    <xdr:from>
      <xdr:col>10</xdr:col>
      <xdr:colOff>464094</xdr:colOff>
      <xdr:row>0</xdr:row>
      <xdr:rowOff>72208</xdr:rowOff>
    </xdr:from>
    <xdr:to>
      <xdr:col>10</xdr:col>
      <xdr:colOff>1035332</xdr:colOff>
      <xdr:row>4</xdr:row>
      <xdr:rowOff>0</xdr:rowOff>
    </xdr:to>
    <xdr:pic>
      <xdr:nvPicPr>
        <xdr:cNvPr id="14" name="Picture 13" descr="Fight club Itali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4380" y="72208"/>
          <a:ext cx="571238" cy="653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116114</xdr:colOff>
      <xdr:row>3</xdr:row>
      <xdr:rowOff>174171</xdr:rowOff>
    </xdr:from>
    <xdr:to>
      <xdr:col>9</xdr:col>
      <xdr:colOff>406399</xdr:colOff>
      <xdr:row>5</xdr:row>
      <xdr:rowOff>86273</xdr:rowOff>
    </xdr:to>
    <xdr:pic>
      <xdr:nvPicPr>
        <xdr:cNvPr id="15" name="Immagine 19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7543" y="718457"/>
          <a:ext cx="899885" cy="289473"/>
        </a:xfrm>
        <a:prstGeom prst="rect">
          <a:avLst/>
        </a:prstGeom>
      </xdr:spPr>
    </xdr:pic>
    <xdr:clientData/>
  </xdr:twoCellAnchor>
  <xdr:twoCellAnchor>
    <xdr:from>
      <xdr:col>9</xdr:col>
      <xdr:colOff>538117</xdr:colOff>
      <xdr:row>3</xdr:row>
      <xdr:rowOff>96520</xdr:rowOff>
    </xdr:from>
    <xdr:to>
      <xdr:col>10</xdr:col>
      <xdr:colOff>291326</xdr:colOff>
      <xdr:row>6</xdr:row>
      <xdr:rowOff>36286</xdr:rowOff>
    </xdr:to>
    <xdr:pic>
      <xdr:nvPicPr>
        <xdr:cNvPr id="16" name="Picture 15" descr="Free comunity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9146" y="640806"/>
          <a:ext cx="522466" cy="513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166915</xdr:colOff>
      <xdr:row>4</xdr:row>
      <xdr:rowOff>14515</xdr:rowOff>
    </xdr:from>
    <xdr:to>
      <xdr:col>11</xdr:col>
      <xdr:colOff>326571</xdr:colOff>
      <xdr:row>6</xdr:row>
      <xdr:rowOff>193395</xdr:rowOff>
    </xdr:to>
    <xdr:pic>
      <xdr:nvPicPr>
        <xdr:cNvPr id="17" name="Immagine 21"/>
        <xdr:cNvPicPr/>
      </xdr:nvPicPr>
      <xdr:blipFill rotWithShape="1">
        <a:blip xmlns:r="http://schemas.openxmlformats.org/officeDocument/2006/relationships" r:embed="rId9" cstate="print">
          <a:duotone>
            <a:prstClr val="black"/>
            <a:schemeClr val="tx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1493" b="35514"/>
        <a:stretch/>
      </xdr:blipFill>
      <xdr:spPr bwMode="auto">
        <a:xfrm>
          <a:off x="10617201" y="740229"/>
          <a:ext cx="1328056" cy="5707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kuworld.com/" TargetMode="External"/><Relationship Id="rId1" Type="http://schemas.openxmlformats.org/officeDocument/2006/relationships/hyperlink" Target="mailto:lorena.bortot@wkuworld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zoomScale="105" zoomScaleNormal="100" zoomScalePageLayoutView="90" workbookViewId="0">
      <selection activeCell="I45" sqref="I45:K45"/>
    </sheetView>
  </sheetViews>
  <sheetFormatPr defaultRowHeight="15" x14ac:dyDescent="0.25"/>
  <cols>
    <col min="1" max="1" width="2.28515625" customWidth="1"/>
    <col min="2" max="2" width="19.28515625" customWidth="1"/>
    <col min="3" max="3" width="19.7109375" customWidth="1"/>
    <col min="4" max="4" width="17.7109375" bestFit="1" customWidth="1"/>
    <col min="5" max="5" width="12.28515625" customWidth="1"/>
    <col min="6" max="6" width="13" customWidth="1"/>
    <col min="7" max="7" width="19" customWidth="1"/>
    <col min="8" max="8" width="28.85546875" customWidth="1"/>
    <col min="10" max="10" width="11.28515625" customWidth="1"/>
    <col min="11" max="11" width="17" customWidth="1"/>
    <col min="12" max="12" width="8.5703125" bestFit="1" customWidth="1"/>
    <col min="13" max="13" width="23.5703125" customWidth="1"/>
  </cols>
  <sheetData>
    <row r="1" spans="2:12" x14ac:dyDescent="0.25">
      <c r="B1" s="57"/>
      <c r="C1" s="58"/>
      <c r="D1" s="58"/>
      <c r="E1" s="58"/>
      <c r="F1" s="58"/>
      <c r="G1" s="58"/>
      <c r="H1" s="58"/>
      <c r="I1" s="19"/>
      <c r="J1" s="19"/>
      <c r="K1" s="19"/>
      <c r="L1" s="20"/>
    </row>
    <row r="2" spans="2:12" x14ac:dyDescent="0.25">
      <c r="B2" s="59"/>
      <c r="C2" s="60"/>
      <c r="D2" s="60"/>
      <c r="E2" s="60"/>
      <c r="F2" s="60"/>
      <c r="G2" s="60"/>
      <c r="H2" s="60"/>
      <c r="I2" s="7"/>
      <c r="J2" s="7"/>
      <c r="K2" s="7"/>
      <c r="L2" s="22"/>
    </row>
    <row r="3" spans="2:12" x14ac:dyDescent="0.25">
      <c r="B3" s="59"/>
      <c r="C3" s="60"/>
      <c r="D3" s="60"/>
      <c r="E3" s="60"/>
      <c r="F3" s="60"/>
      <c r="G3" s="60"/>
      <c r="H3" s="60"/>
      <c r="I3" s="7"/>
      <c r="J3" s="7"/>
      <c r="K3" s="7"/>
      <c r="L3" s="22"/>
    </row>
    <row r="4" spans="2:12" x14ac:dyDescent="0.25">
      <c r="B4" s="59"/>
      <c r="C4" s="60"/>
      <c r="D4" s="60"/>
      <c r="E4" s="60"/>
      <c r="F4" s="60"/>
      <c r="G4" s="60"/>
      <c r="H4" s="60"/>
      <c r="I4" s="7"/>
      <c r="J4" s="7"/>
      <c r="K4" s="7"/>
      <c r="L4" s="22"/>
    </row>
    <row r="5" spans="2:12" ht="15.75" x14ac:dyDescent="0.25">
      <c r="B5" s="21" t="s">
        <v>322</v>
      </c>
      <c r="C5" s="65"/>
      <c r="D5" s="65"/>
      <c r="E5" s="65"/>
      <c r="F5" s="29" t="s">
        <v>188</v>
      </c>
      <c r="G5" s="7"/>
      <c r="H5" s="7"/>
      <c r="I5" s="7"/>
      <c r="J5" s="7"/>
      <c r="K5" s="7"/>
      <c r="L5" s="22"/>
    </row>
    <row r="6" spans="2:12" ht="15.75" x14ac:dyDescent="0.25">
      <c r="B6" s="21" t="s">
        <v>323</v>
      </c>
      <c r="C6" s="62"/>
      <c r="D6" s="62"/>
      <c r="E6" s="62"/>
      <c r="F6" s="61" t="s">
        <v>319</v>
      </c>
      <c r="G6" s="7"/>
      <c r="H6" s="7"/>
      <c r="I6" s="7"/>
      <c r="J6" s="7"/>
      <c r="K6" s="7"/>
      <c r="L6" s="22"/>
    </row>
    <row r="7" spans="2:12" ht="15.75" x14ac:dyDescent="0.25">
      <c r="B7" s="21" t="s">
        <v>324</v>
      </c>
      <c r="C7" s="65"/>
      <c r="D7" s="65"/>
      <c r="E7" s="65"/>
      <c r="F7" s="23" t="s">
        <v>12</v>
      </c>
      <c r="G7" s="7"/>
      <c r="H7" s="7"/>
      <c r="I7" s="7"/>
      <c r="J7" s="7"/>
      <c r="K7" s="7"/>
      <c r="L7" s="22"/>
    </row>
    <row r="8" spans="2:12" ht="15.75" x14ac:dyDescent="0.25">
      <c r="B8" s="21" t="s">
        <v>325</v>
      </c>
      <c r="C8" s="62"/>
      <c r="D8" s="62"/>
      <c r="E8" s="62"/>
      <c r="F8" s="24"/>
      <c r="G8" s="7"/>
      <c r="H8" s="7"/>
      <c r="I8" s="7"/>
      <c r="J8" s="7"/>
      <c r="K8" s="7"/>
      <c r="L8" s="22"/>
    </row>
    <row r="9" spans="2:12" ht="15.75" x14ac:dyDescent="0.25">
      <c r="B9" s="21" t="s">
        <v>326</v>
      </c>
      <c r="C9" s="65"/>
      <c r="D9" s="65"/>
      <c r="E9" s="65"/>
      <c r="F9" s="24"/>
      <c r="G9" s="7"/>
      <c r="H9" s="7"/>
      <c r="I9" s="7"/>
      <c r="J9" s="7"/>
      <c r="K9" s="7"/>
      <c r="L9" s="22"/>
    </row>
    <row r="10" spans="2:12" x14ac:dyDescent="0.25">
      <c r="B10" s="21" t="s">
        <v>327</v>
      </c>
      <c r="C10" s="48"/>
      <c r="D10" s="2" t="s">
        <v>328</v>
      </c>
      <c r="E10" s="49"/>
      <c r="F10" s="24" t="s">
        <v>321</v>
      </c>
      <c r="G10" s="7"/>
      <c r="H10" s="7"/>
      <c r="I10" s="7"/>
      <c r="J10" s="7"/>
      <c r="K10" s="7"/>
      <c r="L10" s="22"/>
    </row>
    <row r="11" spans="2:12" ht="18" customHeight="1" x14ac:dyDescent="0.25">
      <c r="B11" s="21" t="s">
        <v>13</v>
      </c>
      <c r="C11" s="66"/>
      <c r="D11" s="67"/>
      <c r="E11" s="67"/>
      <c r="F11" s="24" t="s">
        <v>14</v>
      </c>
      <c r="G11" s="7"/>
      <c r="H11" s="7"/>
      <c r="I11" s="7"/>
      <c r="J11" s="7"/>
      <c r="K11" s="7"/>
      <c r="L11" s="22"/>
    </row>
    <row r="12" spans="2:12" ht="15.75" x14ac:dyDescent="0.25">
      <c r="B12" s="25" t="s">
        <v>329</v>
      </c>
      <c r="C12" s="62"/>
      <c r="D12" s="62"/>
      <c r="E12" s="62"/>
      <c r="F12" s="24" t="s">
        <v>15</v>
      </c>
      <c r="G12" s="7"/>
      <c r="H12" s="7"/>
      <c r="I12" s="7"/>
      <c r="J12" s="7"/>
      <c r="K12" s="7"/>
      <c r="L12" s="22"/>
    </row>
    <row r="13" spans="2:12" x14ac:dyDescent="0.25">
      <c r="B13" s="21"/>
      <c r="C13" s="17" t="s">
        <v>330</v>
      </c>
      <c r="D13" s="54">
        <f>SUM(L17:L40)</f>
        <v>0</v>
      </c>
      <c r="E13" s="17" t="s">
        <v>16</v>
      </c>
      <c r="F13" s="7"/>
      <c r="G13" s="7"/>
      <c r="H13" s="7"/>
      <c r="I13" s="7"/>
      <c r="J13" s="7"/>
      <c r="K13" s="7"/>
      <c r="L13" s="22"/>
    </row>
    <row r="14" spans="2:12" ht="15.75" thickBot="1" x14ac:dyDescent="0.3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2:12" x14ac:dyDescent="0.25">
      <c r="B15" s="3" t="s">
        <v>17</v>
      </c>
      <c r="C15" s="3" t="s">
        <v>18</v>
      </c>
      <c r="D15" s="3" t="s">
        <v>19</v>
      </c>
      <c r="E15" s="3" t="s">
        <v>20</v>
      </c>
      <c r="F15" s="4" t="s">
        <v>0</v>
      </c>
      <c r="G15" s="3" t="s">
        <v>1</v>
      </c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</row>
    <row r="16" spans="2:12" x14ac:dyDescent="0.25">
      <c r="B16" s="5" t="s">
        <v>331</v>
      </c>
      <c r="C16" s="5" t="s">
        <v>332</v>
      </c>
      <c r="D16" s="5" t="s">
        <v>333</v>
      </c>
      <c r="E16" s="5" t="s">
        <v>334</v>
      </c>
      <c r="F16" s="6" t="s">
        <v>335</v>
      </c>
      <c r="G16" s="5" t="s">
        <v>336</v>
      </c>
      <c r="H16" s="5" t="s">
        <v>337</v>
      </c>
      <c r="I16" s="5" t="s">
        <v>338</v>
      </c>
      <c r="J16" s="5" t="s">
        <v>339</v>
      </c>
      <c r="K16" s="5" t="s">
        <v>24</v>
      </c>
      <c r="L16" s="5" t="s">
        <v>340</v>
      </c>
    </row>
    <row r="17" spans="2:12" ht="15.75" x14ac:dyDescent="0.25">
      <c r="B17" s="50"/>
      <c r="C17" s="50"/>
      <c r="D17" s="51"/>
      <c r="E17" s="15"/>
      <c r="F17" s="50"/>
      <c r="G17" s="52"/>
      <c r="H17" s="50"/>
      <c r="I17" s="50"/>
      <c r="J17" s="50"/>
      <c r="K17" s="52"/>
      <c r="L17" s="16"/>
    </row>
    <row r="18" spans="2:12" ht="15.75" x14ac:dyDescent="0.25">
      <c r="B18" s="50"/>
      <c r="C18" s="50"/>
      <c r="D18" s="51"/>
      <c r="E18" s="15" t="str">
        <f t="shared" ref="E18:E40" ca="1" si="0">IF(D18="","",INT((TODAY()-D18)/365.25))</f>
        <v/>
      </c>
      <c r="F18" s="50"/>
      <c r="G18" s="52"/>
      <c r="H18" s="50"/>
      <c r="I18" s="50"/>
      <c r="J18" s="50"/>
      <c r="K18" s="52"/>
      <c r="L18" s="16">
        <f>IFERROR(VLOOKUP(K18,Formule!$Z$2:$AA$7,2,FALSE),0)</f>
        <v>0</v>
      </c>
    </row>
    <row r="19" spans="2:12" ht="15.75" x14ac:dyDescent="0.25">
      <c r="B19" s="50"/>
      <c r="C19" s="50"/>
      <c r="D19" s="51"/>
      <c r="E19" s="15" t="str">
        <f t="shared" ca="1" si="0"/>
        <v/>
      </c>
      <c r="F19" s="50"/>
      <c r="G19" s="52"/>
      <c r="H19" s="50"/>
      <c r="I19" s="50"/>
      <c r="J19" s="50"/>
      <c r="K19" s="52"/>
      <c r="L19" s="16">
        <f>IFERROR(VLOOKUP(K19,Formule!$Z$2:$AA$7,2,FALSE),0)</f>
        <v>0</v>
      </c>
    </row>
    <row r="20" spans="2:12" ht="15.75" x14ac:dyDescent="0.25">
      <c r="B20" s="50"/>
      <c r="C20" s="50"/>
      <c r="D20" s="51"/>
      <c r="E20" s="15" t="str">
        <f t="shared" ca="1" si="0"/>
        <v/>
      </c>
      <c r="F20" s="50"/>
      <c r="G20" s="52"/>
      <c r="H20" s="50"/>
      <c r="I20" s="50"/>
      <c r="J20" s="50"/>
      <c r="K20" s="52"/>
      <c r="L20" s="16">
        <f>IFERROR(VLOOKUP(K20,Formule!$Z$2:$AA$7,2,FALSE),0)</f>
        <v>0</v>
      </c>
    </row>
    <row r="21" spans="2:12" ht="15.75" x14ac:dyDescent="0.25">
      <c r="B21" s="50"/>
      <c r="C21" s="50"/>
      <c r="D21" s="51"/>
      <c r="E21" s="15" t="str">
        <f t="shared" ca="1" si="0"/>
        <v/>
      </c>
      <c r="F21" s="50"/>
      <c r="G21" s="52"/>
      <c r="H21" s="50"/>
      <c r="I21" s="50"/>
      <c r="J21" s="50"/>
      <c r="K21" s="52"/>
      <c r="L21" s="16">
        <f>IFERROR(VLOOKUP(K21,Formule!$Z$2:$AA$7,2,FALSE),0)</f>
        <v>0</v>
      </c>
    </row>
    <row r="22" spans="2:12" ht="15.75" x14ac:dyDescent="0.25">
      <c r="B22" s="50"/>
      <c r="C22" s="50"/>
      <c r="D22" s="51"/>
      <c r="E22" s="15" t="str">
        <f t="shared" ca="1" si="0"/>
        <v/>
      </c>
      <c r="F22" s="50"/>
      <c r="G22" s="52"/>
      <c r="H22" s="50"/>
      <c r="I22" s="50"/>
      <c r="J22" s="50"/>
      <c r="K22" s="52"/>
      <c r="L22" s="16">
        <f>IFERROR(VLOOKUP(K22,Formule!$Z$2:$AA$7,2,FALSE),0)</f>
        <v>0</v>
      </c>
    </row>
    <row r="23" spans="2:12" ht="15.75" x14ac:dyDescent="0.25">
      <c r="B23" s="50"/>
      <c r="C23" s="50"/>
      <c r="D23" s="51"/>
      <c r="E23" s="15" t="str">
        <f t="shared" ca="1" si="0"/>
        <v/>
      </c>
      <c r="F23" s="50"/>
      <c r="G23" s="52"/>
      <c r="H23" s="50"/>
      <c r="I23" s="50"/>
      <c r="J23" s="50"/>
      <c r="K23" s="52"/>
      <c r="L23" s="16">
        <f>IFERROR(VLOOKUP(K23,Formule!$Z$2:$AA$7,2,FALSE),0)</f>
        <v>0</v>
      </c>
    </row>
    <row r="24" spans="2:12" ht="15.75" x14ac:dyDescent="0.25">
      <c r="B24" s="50"/>
      <c r="C24" s="50"/>
      <c r="D24" s="51"/>
      <c r="E24" s="15" t="str">
        <f t="shared" ca="1" si="0"/>
        <v/>
      </c>
      <c r="F24" s="50"/>
      <c r="G24" s="52"/>
      <c r="H24" s="50"/>
      <c r="I24" s="50"/>
      <c r="J24" s="50"/>
      <c r="K24" s="52"/>
      <c r="L24" s="16">
        <f>IFERROR(VLOOKUP(K24,Formule!$Z$2:$AA$7,2,FALSE),0)</f>
        <v>0</v>
      </c>
    </row>
    <row r="25" spans="2:12" ht="15.75" x14ac:dyDescent="0.25">
      <c r="B25" s="50"/>
      <c r="C25" s="50"/>
      <c r="D25" s="51"/>
      <c r="E25" s="15" t="str">
        <f t="shared" ca="1" si="0"/>
        <v/>
      </c>
      <c r="F25" s="50"/>
      <c r="G25" s="52"/>
      <c r="H25" s="50"/>
      <c r="I25" s="50"/>
      <c r="J25" s="50"/>
      <c r="K25" s="52"/>
      <c r="L25" s="16">
        <f>IFERROR(VLOOKUP(K25,Formule!$Z$2:$AA$7,2,FALSE),0)</f>
        <v>0</v>
      </c>
    </row>
    <row r="26" spans="2:12" ht="15.75" x14ac:dyDescent="0.25">
      <c r="B26" s="50"/>
      <c r="C26" s="50"/>
      <c r="D26" s="51"/>
      <c r="E26" s="15" t="str">
        <f t="shared" ca="1" si="0"/>
        <v/>
      </c>
      <c r="F26" s="50"/>
      <c r="G26" s="52"/>
      <c r="H26" s="50"/>
      <c r="I26" s="50"/>
      <c r="J26" s="50"/>
      <c r="K26" s="52"/>
      <c r="L26" s="16">
        <f>IFERROR(VLOOKUP(K26,Formule!$Z$2:$AA$7,2,FALSE),0)</f>
        <v>0</v>
      </c>
    </row>
    <row r="27" spans="2:12" ht="15.75" x14ac:dyDescent="0.25">
      <c r="B27" s="50"/>
      <c r="C27" s="50"/>
      <c r="D27" s="51"/>
      <c r="E27" s="15" t="str">
        <f t="shared" ca="1" si="0"/>
        <v/>
      </c>
      <c r="F27" s="50"/>
      <c r="G27" s="52"/>
      <c r="H27" s="50"/>
      <c r="I27" s="50"/>
      <c r="J27" s="50"/>
      <c r="K27" s="52"/>
      <c r="L27" s="16">
        <f>IFERROR(VLOOKUP(K27,Formule!$Z$2:$AA$7,2,FALSE),0)</f>
        <v>0</v>
      </c>
    </row>
    <row r="28" spans="2:12" ht="15.75" x14ac:dyDescent="0.25">
      <c r="B28" s="50"/>
      <c r="C28" s="50"/>
      <c r="D28" s="51"/>
      <c r="E28" s="15" t="str">
        <f t="shared" ca="1" si="0"/>
        <v/>
      </c>
      <c r="F28" s="50"/>
      <c r="G28" s="52"/>
      <c r="H28" s="50"/>
      <c r="I28" s="50"/>
      <c r="J28" s="50"/>
      <c r="K28" s="52"/>
      <c r="L28" s="16">
        <f>IFERROR(VLOOKUP(K28,Formule!$Z$2:$AA$7,2,FALSE),0)</f>
        <v>0</v>
      </c>
    </row>
    <row r="29" spans="2:12" ht="15.75" x14ac:dyDescent="0.25">
      <c r="B29" s="50"/>
      <c r="C29" s="50"/>
      <c r="D29" s="51"/>
      <c r="E29" s="15" t="str">
        <f t="shared" ca="1" si="0"/>
        <v/>
      </c>
      <c r="F29" s="50"/>
      <c r="G29" s="52"/>
      <c r="H29" s="50"/>
      <c r="I29" s="50"/>
      <c r="J29" s="50"/>
      <c r="K29" s="52"/>
      <c r="L29" s="16">
        <f>IFERROR(VLOOKUP(K29,Formule!$Z$2:$AA$7,2,FALSE),0)</f>
        <v>0</v>
      </c>
    </row>
    <row r="30" spans="2:12" ht="15.75" x14ac:dyDescent="0.25">
      <c r="B30" s="50"/>
      <c r="C30" s="50"/>
      <c r="D30" s="51"/>
      <c r="E30" s="15" t="str">
        <f t="shared" ca="1" si="0"/>
        <v/>
      </c>
      <c r="F30" s="50"/>
      <c r="G30" s="52"/>
      <c r="H30" s="50"/>
      <c r="I30" s="50"/>
      <c r="J30" s="50"/>
      <c r="K30" s="52"/>
      <c r="L30" s="16">
        <f>IFERROR(VLOOKUP(K30,Formule!$Z$2:$AA$7,2,FALSE),0)</f>
        <v>0</v>
      </c>
    </row>
    <row r="31" spans="2:12" ht="15.75" x14ac:dyDescent="0.25">
      <c r="B31" s="50"/>
      <c r="C31" s="50"/>
      <c r="D31" s="51"/>
      <c r="E31" s="15" t="str">
        <f t="shared" ca="1" si="0"/>
        <v/>
      </c>
      <c r="F31" s="50"/>
      <c r="G31" s="52"/>
      <c r="H31" s="50"/>
      <c r="I31" s="50"/>
      <c r="J31" s="50"/>
      <c r="K31" s="52"/>
      <c r="L31" s="16">
        <f>IFERROR(VLOOKUP(K31,Formule!$Z$2:$AA$7,2,FALSE),0)</f>
        <v>0</v>
      </c>
    </row>
    <row r="32" spans="2:12" ht="15.75" x14ac:dyDescent="0.25">
      <c r="B32" s="50"/>
      <c r="C32" s="50"/>
      <c r="D32" s="51"/>
      <c r="E32" s="15" t="str">
        <f t="shared" ca="1" si="0"/>
        <v/>
      </c>
      <c r="F32" s="50"/>
      <c r="G32" s="52"/>
      <c r="H32" s="50"/>
      <c r="I32" s="50"/>
      <c r="J32" s="50"/>
      <c r="K32" s="52"/>
      <c r="L32" s="16">
        <f>IFERROR(VLOOKUP(K32,Formule!$Z$2:$AA$7,2,FALSE),0)</f>
        <v>0</v>
      </c>
    </row>
    <row r="33" spans="2:13" ht="15.75" x14ac:dyDescent="0.25">
      <c r="B33" s="50"/>
      <c r="C33" s="50"/>
      <c r="D33" s="51"/>
      <c r="E33" s="15" t="str">
        <f t="shared" ca="1" si="0"/>
        <v/>
      </c>
      <c r="F33" s="53"/>
      <c r="G33" s="52"/>
      <c r="H33" s="50"/>
      <c r="I33" s="50"/>
      <c r="J33" s="50"/>
      <c r="K33" s="52"/>
      <c r="L33" s="16">
        <f>IFERROR(VLOOKUP(K33,Formule!$Z$2:$AA$7,2,FALSE),0)</f>
        <v>0</v>
      </c>
    </row>
    <row r="34" spans="2:13" ht="15.75" x14ac:dyDescent="0.25">
      <c r="B34" s="50"/>
      <c r="C34" s="50"/>
      <c r="D34" s="51"/>
      <c r="E34" s="15" t="str">
        <f t="shared" ca="1" si="0"/>
        <v/>
      </c>
      <c r="F34" s="50"/>
      <c r="G34" s="52"/>
      <c r="H34" s="50"/>
      <c r="I34" s="50"/>
      <c r="J34" s="50"/>
      <c r="K34" s="52"/>
      <c r="L34" s="16">
        <f>IFERROR(VLOOKUP(K34,Formule!$Z$2:$AA$7,2,FALSE),0)</f>
        <v>0</v>
      </c>
    </row>
    <row r="35" spans="2:13" ht="15.75" x14ac:dyDescent="0.25">
      <c r="B35" s="50"/>
      <c r="C35" s="50"/>
      <c r="D35" s="51"/>
      <c r="E35" s="15" t="str">
        <f t="shared" ca="1" si="0"/>
        <v/>
      </c>
      <c r="F35" s="53"/>
      <c r="G35" s="52"/>
      <c r="H35" s="50"/>
      <c r="I35" s="50"/>
      <c r="J35" s="50"/>
      <c r="K35" s="52"/>
      <c r="L35" s="16">
        <f>IFERROR(VLOOKUP(K35,Formule!$Z$2:$AA$7,2,FALSE),0)</f>
        <v>0</v>
      </c>
    </row>
    <row r="36" spans="2:13" ht="15.75" x14ac:dyDescent="0.25">
      <c r="B36" s="50"/>
      <c r="C36" s="50"/>
      <c r="D36" s="51"/>
      <c r="E36" s="15" t="str">
        <f t="shared" ca="1" si="0"/>
        <v/>
      </c>
      <c r="F36" s="50"/>
      <c r="G36" s="52"/>
      <c r="H36" s="50"/>
      <c r="I36" s="50"/>
      <c r="J36" s="50"/>
      <c r="K36" s="52"/>
      <c r="L36" s="16">
        <f>IFERROR(VLOOKUP(K36,Formule!$Z$2:$AA$7,2,FALSE),0)</f>
        <v>0</v>
      </c>
    </row>
    <row r="37" spans="2:13" ht="15.75" x14ac:dyDescent="0.25">
      <c r="B37" s="50"/>
      <c r="C37" s="50"/>
      <c r="D37" s="51"/>
      <c r="E37" s="15" t="str">
        <f t="shared" ca="1" si="0"/>
        <v/>
      </c>
      <c r="F37" s="50"/>
      <c r="G37" s="52"/>
      <c r="H37" s="50"/>
      <c r="I37" s="50"/>
      <c r="J37" s="50"/>
      <c r="K37" s="52"/>
      <c r="L37" s="16">
        <f>IFERROR(VLOOKUP(K37,Formule!$Z$2:$AA$7,2,FALSE),0)</f>
        <v>0</v>
      </c>
    </row>
    <row r="38" spans="2:13" ht="15.75" x14ac:dyDescent="0.25">
      <c r="B38" s="50"/>
      <c r="C38" s="50"/>
      <c r="D38" s="51"/>
      <c r="E38" s="15" t="str">
        <f t="shared" ca="1" si="0"/>
        <v/>
      </c>
      <c r="F38" s="50"/>
      <c r="G38" s="52"/>
      <c r="H38" s="50"/>
      <c r="I38" s="50"/>
      <c r="J38" s="50"/>
      <c r="K38" s="52"/>
      <c r="L38" s="16">
        <f>IFERROR(VLOOKUP(K38,Formule!$Z$2:$AA$7,2,FALSE),0)</f>
        <v>0</v>
      </c>
    </row>
    <row r="39" spans="2:13" ht="15.75" x14ac:dyDescent="0.25">
      <c r="B39" s="50"/>
      <c r="C39" s="50"/>
      <c r="D39" s="51"/>
      <c r="E39" s="15" t="str">
        <f t="shared" ca="1" si="0"/>
        <v/>
      </c>
      <c r="F39" s="50"/>
      <c r="G39" s="52"/>
      <c r="H39" s="50"/>
      <c r="I39" s="50"/>
      <c r="J39" s="50"/>
      <c r="K39" s="52"/>
      <c r="L39" s="16">
        <f>IFERROR(VLOOKUP(K39,Formule!$Z$2:$AA$7,2,FALSE),0)</f>
        <v>0</v>
      </c>
    </row>
    <row r="40" spans="2:13" ht="15.75" x14ac:dyDescent="0.25">
      <c r="B40" s="50"/>
      <c r="C40" s="50"/>
      <c r="D40" s="51"/>
      <c r="E40" s="15" t="str">
        <f t="shared" ca="1" si="0"/>
        <v/>
      </c>
      <c r="F40" s="53"/>
      <c r="G40" s="52"/>
      <c r="H40" s="50"/>
      <c r="I40" s="50"/>
      <c r="J40" s="50"/>
      <c r="K40" s="52"/>
      <c r="L40" s="16">
        <f>IFERROR(VLOOKUP(K40,Formule!$Z$2:$AA$7,2,FALSE),0)</f>
        <v>0</v>
      </c>
    </row>
    <row r="42" spans="2:13" x14ac:dyDescent="0.25">
      <c r="B42" s="7" t="s">
        <v>341</v>
      </c>
      <c r="C42" s="7"/>
      <c r="D42" s="55">
        <f>D13</f>
        <v>0</v>
      </c>
      <c r="E42" s="8" t="s">
        <v>342</v>
      </c>
      <c r="F42" s="8"/>
      <c r="G42" s="8"/>
      <c r="H42" s="8"/>
      <c r="I42" s="8"/>
      <c r="J42" s="8"/>
      <c r="K42" s="8"/>
      <c r="L42" s="7"/>
      <c r="M42" s="7"/>
    </row>
    <row r="43" spans="2:13" x14ac:dyDescent="0.25">
      <c r="B43" s="8" t="s">
        <v>26</v>
      </c>
      <c r="C43" s="8"/>
      <c r="D43" s="56">
        <f>D13</f>
        <v>0</v>
      </c>
      <c r="E43" s="8" t="s">
        <v>320</v>
      </c>
      <c r="F43" s="8"/>
      <c r="G43" s="8"/>
      <c r="H43" s="8"/>
      <c r="I43" s="8"/>
      <c r="J43" s="8"/>
      <c r="K43" s="7"/>
      <c r="L43" s="7"/>
      <c r="M43" s="7"/>
    </row>
    <row r="45" spans="2:13" x14ac:dyDescent="0.25">
      <c r="B45" s="30" t="s">
        <v>27</v>
      </c>
      <c r="C45" s="63" t="s">
        <v>28</v>
      </c>
      <c r="D45" s="63"/>
      <c r="E45" s="63" t="s">
        <v>29</v>
      </c>
      <c r="F45" s="63"/>
      <c r="G45" s="63"/>
      <c r="H45" s="9" t="s">
        <v>343</v>
      </c>
      <c r="I45" s="64">
        <f>C5</f>
        <v>0</v>
      </c>
      <c r="J45" s="64"/>
      <c r="K45" s="64"/>
    </row>
    <row r="49" ht="81.400000000000006" customHeight="1" x14ac:dyDescent="0.25"/>
  </sheetData>
  <sheetProtection selectLockedCells="1"/>
  <dataConsolidate/>
  <mergeCells count="10">
    <mergeCell ref="C12:E12"/>
    <mergeCell ref="C45:D45"/>
    <mergeCell ref="E45:G45"/>
    <mergeCell ref="I45:K45"/>
    <mergeCell ref="C5:E5"/>
    <mergeCell ref="C6:E6"/>
    <mergeCell ref="C7:E7"/>
    <mergeCell ref="C8:E8"/>
    <mergeCell ref="C9:E9"/>
    <mergeCell ref="C11:E11"/>
  </mergeCells>
  <conditionalFormatting sqref="E17">
    <cfRule type="expression" dxfId="42" priority="52">
      <formula>"D17="""""</formula>
    </cfRule>
  </conditionalFormatting>
  <conditionalFormatting sqref="G17">
    <cfRule type="beginsWith" dxfId="41" priority="48" operator="beginsWith" text="Female">
      <formula>LEFT(G17,LEN("Female"))="Female"</formula>
    </cfRule>
    <cfRule type="beginsWith" dxfId="40" priority="49" operator="beginsWith" text="Male">
      <formula>LEFT(G17,LEN("Male"))="Male"</formula>
    </cfRule>
  </conditionalFormatting>
  <conditionalFormatting sqref="J17">
    <cfRule type="containsText" dxfId="39" priority="44" operator="containsText" text="Visitor">
      <formula>NOT(ISERROR(SEARCH("Visitor",J17)))</formula>
    </cfRule>
    <cfRule type="containsText" dxfId="38" priority="45" operator="containsText" text="Coach">
      <formula>NOT(ISERROR(SEARCH("Coach",J17)))</formula>
    </cfRule>
    <cfRule type="containsText" dxfId="37" priority="46" operator="containsText" text="Official">
      <formula>NOT(ISERROR(SEARCH("Official",J17)))</formula>
    </cfRule>
    <cfRule type="containsText" dxfId="36" priority="47" operator="containsText" text="Competitor">
      <formula>NOT(ISERROR(SEARCH("Competitor",J17)))</formula>
    </cfRule>
  </conditionalFormatting>
  <conditionalFormatting sqref="K17">
    <cfRule type="beginsWith" dxfId="35" priority="43" operator="beginsWith" text="First">
      <formula>LEFT(K17,LEN("First"))="First"</formula>
    </cfRule>
  </conditionalFormatting>
  <conditionalFormatting sqref="L17">
    <cfRule type="expression" dxfId="34" priority="42">
      <formula>$K$17=""</formula>
    </cfRule>
  </conditionalFormatting>
  <conditionalFormatting sqref="G18">
    <cfRule type="beginsWith" dxfId="33" priority="40" operator="beginsWith" text="Female">
      <formula>LEFT(G18,LEN("Female"))="Female"</formula>
    </cfRule>
    <cfRule type="beginsWith" dxfId="32" priority="41" operator="beginsWith" text="Male">
      <formula>LEFT(G18,LEN("Male"))="Male"</formula>
    </cfRule>
  </conditionalFormatting>
  <conditionalFormatting sqref="G19:G40">
    <cfRule type="beginsWith" dxfId="31" priority="38" operator="beginsWith" text="Female">
      <formula>LEFT(G19,LEN("Female"))="Female"</formula>
    </cfRule>
    <cfRule type="beginsWith" dxfId="30" priority="39" operator="beginsWith" text="Male">
      <formula>LEFT(G19,LEN("Male"))="Male"</formula>
    </cfRule>
  </conditionalFormatting>
  <conditionalFormatting sqref="J18:J40">
    <cfRule type="containsText" dxfId="29" priority="34" operator="containsText" text="Visitor">
      <formula>NOT(ISERROR(SEARCH("Visitor",J18)))</formula>
    </cfRule>
    <cfRule type="containsText" dxfId="28" priority="35" operator="containsText" text="Coach">
      <formula>NOT(ISERROR(SEARCH("Coach",J18)))</formula>
    </cfRule>
    <cfRule type="containsText" dxfId="27" priority="36" operator="containsText" text="Official">
      <formula>NOT(ISERROR(SEARCH("Official",J18)))</formula>
    </cfRule>
    <cfRule type="containsText" dxfId="26" priority="37" operator="containsText" text="Competitor">
      <formula>NOT(ISERROR(SEARCH("Competitor",J18)))</formula>
    </cfRule>
  </conditionalFormatting>
  <conditionalFormatting sqref="K17:K40">
    <cfRule type="beginsWith" dxfId="25" priority="33" operator="beginsWith" text="First">
      <formula>LEFT(K17,LEN("First"))="First"</formula>
    </cfRule>
  </conditionalFormatting>
  <conditionalFormatting sqref="E18:E40">
    <cfRule type="expression" dxfId="24" priority="28">
      <formula>"D17="""""</formula>
    </cfRule>
  </conditionalFormatting>
  <conditionalFormatting sqref="L18">
    <cfRule type="expression" dxfId="23" priority="24">
      <formula>K18=""</formula>
    </cfRule>
  </conditionalFormatting>
  <conditionalFormatting sqref="L19">
    <cfRule type="expression" dxfId="22" priority="23">
      <formula>K19=""</formula>
    </cfRule>
  </conditionalFormatting>
  <conditionalFormatting sqref="L20">
    <cfRule type="expression" dxfId="21" priority="22">
      <formula>K20=""</formula>
    </cfRule>
  </conditionalFormatting>
  <conditionalFormatting sqref="L21">
    <cfRule type="expression" dxfId="20" priority="21">
      <formula>K21=""</formula>
    </cfRule>
  </conditionalFormatting>
  <conditionalFormatting sqref="L22">
    <cfRule type="expression" dxfId="19" priority="20">
      <formula>K22=""</formula>
    </cfRule>
  </conditionalFormatting>
  <conditionalFormatting sqref="L23">
    <cfRule type="expression" dxfId="18" priority="19">
      <formula>K23=""</formula>
    </cfRule>
  </conditionalFormatting>
  <conditionalFormatting sqref="L24">
    <cfRule type="expression" dxfId="17" priority="18">
      <formula>K24=""</formula>
    </cfRule>
  </conditionalFormatting>
  <conditionalFormatting sqref="L25">
    <cfRule type="expression" dxfId="16" priority="17">
      <formula>K25=""</formula>
    </cfRule>
  </conditionalFormatting>
  <conditionalFormatting sqref="L26">
    <cfRule type="expression" dxfId="15" priority="16">
      <formula>K26=""</formula>
    </cfRule>
  </conditionalFormatting>
  <conditionalFormatting sqref="L27">
    <cfRule type="expression" dxfId="14" priority="15">
      <formula>K27=""</formula>
    </cfRule>
  </conditionalFormatting>
  <conditionalFormatting sqref="L28">
    <cfRule type="expression" dxfId="13" priority="14">
      <formula>K28=""</formula>
    </cfRule>
  </conditionalFormatting>
  <conditionalFormatting sqref="L29">
    <cfRule type="expression" dxfId="12" priority="13">
      <formula>K29=""</formula>
    </cfRule>
  </conditionalFormatting>
  <conditionalFormatting sqref="L30">
    <cfRule type="expression" dxfId="11" priority="12">
      <formula>K30=""</formula>
    </cfRule>
  </conditionalFormatting>
  <conditionalFormatting sqref="L31">
    <cfRule type="expression" dxfId="10" priority="11">
      <formula>K31=""</formula>
    </cfRule>
  </conditionalFormatting>
  <conditionalFormatting sqref="L32">
    <cfRule type="expression" dxfId="9" priority="10">
      <formula>K32=""</formula>
    </cfRule>
  </conditionalFormatting>
  <conditionalFormatting sqref="L33">
    <cfRule type="expression" dxfId="8" priority="9">
      <formula>K33=""</formula>
    </cfRule>
  </conditionalFormatting>
  <conditionalFormatting sqref="L34">
    <cfRule type="expression" dxfId="7" priority="8">
      <formula>K34=""</formula>
    </cfRule>
  </conditionalFormatting>
  <conditionalFormatting sqref="L35">
    <cfRule type="expression" dxfId="6" priority="7">
      <formula>K35=""</formula>
    </cfRule>
  </conditionalFormatting>
  <conditionalFormatting sqref="L36">
    <cfRule type="expression" dxfId="5" priority="6">
      <formula>K36=""</formula>
    </cfRule>
  </conditionalFormatting>
  <conditionalFormatting sqref="L37">
    <cfRule type="expression" dxfId="4" priority="5">
      <formula>K37=""</formula>
    </cfRule>
  </conditionalFormatting>
  <conditionalFormatting sqref="L38">
    <cfRule type="expression" dxfId="3" priority="4">
      <formula>K38=""</formula>
    </cfRule>
  </conditionalFormatting>
  <conditionalFormatting sqref="L39">
    <cfRule type="expression" dxfId="2" priority="3">
      <formula>K39=""</formula>
    </cfRule>
  </conditionalFormatting>
  <conditionalFormatting sqref="L40">
    <cfRule type="expression" dxfId="1" priority="2">
      <formula>K40=""</formula>
    </cfRule>
  </conditionalFormatting>
  <conditionalFormatting sqref="K17:K40">
    <cfRule type="beginsWith" dxfId="0" priority="1" operator="beginsWith" text="grand">
      <formula>LEFT(K17,LEN("grand"))="grand"</formula>
    </cfRule>
  </conditionalFormatting>
  <dataValidations count="30">
    <dataValidation type="list" allowBlank="1" showInputMessage="1" showErrorMessage="1" sqref="K17:K40">
      <formula1>INDIRECT(J17)</formula1>
    </dataValidation>
    <dataValidation type="list" allowBlank="1" showInputMessage="1" showErrorMessage="1" sqref="C10">
      <formula1>Alliance</formula1>
    </dataValidation>
    <dataValidation type="list" allowBlank="1" showInputMessage="1" showErrorMessage="1" sqref="G17:G40">
      <formula1>INDIRECT(F17)</formula1>
    </dataValidation>
    <dataValidation type="list" allowBlank="1" showInputMessage="1" showErrorMessage="1" sqref="I17:I40">
      <formula1>INDIRECT(H17)</formula1>
    </dataValidation>
    <dataValidation type="list" allowBlank="1" showInputMessage="1" showErrorMessage="1" sqref="J17:J40">
      <formula1>Function</formula1>
    </dataValidation>
    <dataValidation type="list" allowBlank="1" showInputMessage="1" showErrorMessage="1" sqref="F17">
      <formula1>INDIRECT(Formula_Categories_1)</formula1>
    </dataValidation>
    <dataValidation type="list" allowBlank="1" showInputMessage="1" showErrorMessage="1" sqref="F18">
      <formula1>INDIRECT(Formula_Categories_2)</formula1>
    </dataValidation>
    <dataValidation type="list" allowBlank="1" showInputMessage="1" showErrorMessage="1" sqref="F19">
      <formula1>INDIRECT(Formula_Categories_3)</formula1>
    </dataValidation>
    <dataValidation type="list" allowBlank="1" showInputMessage="1" showErrorMessage="1" sqref="F20">
      <formula1>INDIRECT(Formula_Categories_4)</formula1>
    </dataValidation>
    <dataValidation type="list" allowBlank="1" showInputMessage="1" showErrorMessage="1" sqref="F21">
      <formula1>INDIRECT(Formula_Categories_5)</formula1>
    </dataValidation>
    <dataValidation type="list" allowBlank="1" showInputMessage="1" showErrorMessage="1" sqref="F22">
      <formula1>INDIRECT(Formula_Categories_6)</formula1>
    </dataValidation>
    <dataValidation type="list" allowBlank="1" showInputMessage="1" showErrorMessage="1" sqref="F23">
      <formula1>INDIRECT(Formula_Categories_7)</formula1>
    </dataValidation>
    <dataValidation type="list" allowBlank="1" showInputMessage="1" showErrorMessage="1" sqref="F24">
      <formula1>INDIRECT(Formula_Categories_8)</formula1>
    </dataValidation>
    <dataValidation type="list" allowBlank="1" showInputMessage="1" showErrorMessage="1" sqref="F25">
      <formula1>INDIRECT(Formula_Categories_9)</formula1>
    </dataValidation>
    <dataValidation type="list" allowBlank="1" showInputMessage="1" showErrorMessage="1" sqref="F26">
      <formula1>INDIRECT(Formula_Categories_10)</formula1>
    </dataValidation>
    <dataValidation type="list" allowBlank="1" showInputMessage="1" showErrorMessage="1" sqref="F27">
      <formula1>INDIRECT(Formula_Categories_11)</formula1>
    </dataValidation>
    <dataValidation type="list" allowBlank="1" showInputMessage="1" showErrorMessage="1" sqref="F28">
      <formula1>INDIRECT(Formula_Categories_12)</formula1>
    </dataValidation>
    <dataValidation type="list" allowBlank="1" showInputMessage="1" showErrorMessage="1" sqref="F29">
      <formula1>INDIRECT(Formula_Categories_13)</formula1>
    </dataValidation>
    <dataValidation type="list" allowBlank="1" showInputMessage="1" showErrorMessage="1" sqref="F30">
      <formula1>INDIRECT(Formula_Categories_14)</formula1>
    </dataValidation>
    <dataValidation type="list" allowBlank="1" showInputMessage="1" showErrorMessage="1" sqref="F31">
      <formula1>INDIRECT(Formula_Categories_15)</formula1>
    </dataValidation>
    <dataValidation type="list" allowBlank="1" showInputMessage="1" showErrorMessage="1" sqref="F32">
      <formula1>INDIRECT(Formula_Categories_16)</formula1>
    </dataValidation>
    <dataValidation type="list" allowBlank="1" showInputMessage="1" showErrorMessage="1" sqref="F33">
      <formula1>INDIRECT(Formula_Categories_17)</formula1>
    </dataValidation>
    <dataValidation type="list" allowBlank="1" showInputMessage="1" showErrorMessage="1" sqref="F34">
      <formula1>INDIRECT(Formula_Categories_18)</formula1>
    </dataValidation>
    <dataValidation type="list" allowBlank="1" showInputMessage="1" showErrorMessage="1" sqref="F35">
      <formula1>INDIRECT(Formula_Categories_19)</formula1>
    </dataValidation>
    <dataValidation type="list" allowBlank="1" showInputMessage="1" showErrorMessage="1" sqref="F36">
      <formula1>INDIRECT(Formula_Categories_20)</formula1>
    </dataValidation>
    <dataValidation type="list" allowBlank="1" showInputMessage="1" showErrorMessage="1" sqref="F37">
      <formula1>INDIRECT(Formula_Categories_21)</formula1>
    </dataValidation>
    <dataValidation type="list" allowBlank="1" showInputMessage="1" showErrorMessage="1" sqref="F38">
      <formula1>INDIRECT(Formula_Categories_22)</formula1>
    </dataValidation>
    <dataValidation type="list" allowBlank="1" showInputMessage="1" showErrorMessage="1" sqref="F39">
      <formula1>INDIRECT(Formula_Categories_23)</formula1>
    </dataValidation>
    <dataValidation type="list" allowBlank="1" showInputMessage="1" showErrorMessage="1" sqref="F40">
      <formula1>INDIRECT(Formula_Categories_24)</formula1>
    </dataValidation>
    <dataValidation type="list" allowBlank="1" showInputMessage="1" showErrorMessage="1" sqref="H17:H40">
      <formula1>INDIRECT($G17)</formula1>
    </dataValidation>
  </dataValidations>
  <hyperlinks>
    <hyperlink ref="F5" r:id="rId1"/>
    <hyperlink ref="F6" r:id="rId2" display="Web: www.european-open-italy.com"/>
  </hyperlinks>
  <pageMargins left="0.11811023622047245" right="0.70866141732283472" top="0.36944444444444446" bottom="0.74803149606299213" header="0.31496062992125984" footer="0.31496062992125984"/>
  <pageSetup scale="76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65"/>
  <sheetViews>
    <sheetView topLeftCell="A223" zoomScale="70" zoomScaleNormal="70" workbookViewId="0">
      <selection sqref="A1:XFD222"/>
    </sheetView>
  </sheetViews>
  <sheetFormatPr defaultColWidth="8.7109375" defaultRowHeight="15" x14ac:dyDescent="0.25"/>
  <cols>
    <col min="1" max="1" width="30.42578125" style="33" bestFit="1" customWidth="1"/>
    <col min="2" max="2" width="23" style="33" customWidth="1"/>
    <col min="3" max="3" width="22.5703125" style="33" customWidth="1"/>
    <col min="4" max="4" width="19.28515625" style="33" customWidth="1"/>
    <col min="5" max="5" width="24.42578125" style="33" customWidth="1"/>
    <col min="6" max="6" width="21.28515625" style="33" customWidth="1"/>
    <col min="7" max="7" width="21.5703125" style="33" customWidth="1"/>
    <col min="8" max="8" width="30.42578125" style="33" customWidth="1"/>
    <col min="9" max="9" width="26.28515625" style="33" customWidth="1"/>
    <col min="10" max="10" width="27.140625" style="33" customWidth="1"/>
    <col min="11" max="11" width="27.85546875" style="33" bestFit="1" customWidth="1"/>
    <col min="12" max="12" width="28" style="33" bestFit="1" customWidth="1"/>
    <col min="13" max="13" width="26.42578125" style="33" customWidth="1"/>
    <col min="14" max="14" width="28.5703125" style="33" customWidth="1"/>
    <col min="15" max="15" width="30.42578125" style="33" customWidth="1"/>
    <col min="16" max="16" width="19.7109375" style="33" customWidth="1"/>
    <col min="17" max="18" width="25.28515625" style="33" customWidth="1"/>
    <col min="19" max="19" width="24.7109375" style="33" customWidth="1"/>
    <col min="20" max="20" width="21.5703125" style="33" customWidth="1"/>
    <col min="21" max="21" width="27.140625" style="33" customWidth="1"/>
    <col min="22" max="22" width="28.28515625" style="33" bestFit="1" customWidth="1"/>
    <col min="23" max="23" width="30.140625" style="33" bestFit="1" customWidth="1"/>
    <col min="24" max="24" width="17.28515625" style="33" customWidth="1"/>
    <col min="25" max="25" width="22.7109375" style="33" customWidth="1"/>
    <col min="26" max="26" width="22.85546875" style="33" customWidth="1"/>
    <col min="27" max="27" width="22.42578125" style="33" customWidth="1"/>
    <col min="28" max="28" width="19.140625" style="33" customWidth="1"/>
    <col min="29" max="29" width="24.7109375" style="33" customWidth="1"/>
    <col min="30" max="30" width="25.28515625" style="33" bestFit="1" customWidth="1"/>
    <col min="31" max="31" width="24.7109375" style="33" bestFit="1" customWidth="1"/>
    <col min="32" max="32" width="21.28515625" style="33" bestFit="1" customWidth="1"/>
    <col min="33" max="33" width="26.85546875" style="33" bestFit="1" customWidth="1"/>
    <col min="34" max="34" width="27" style="33" bestFit="1" customWidth="1"/>
    <col min="35" max="35" width="26.5703125" style="33" bestFit="1" customWidth="1"/>
    <col min="36" max="36" width="23.28515625" style="33" bestFit="1" customWidth="1"/>
    <col min="37" max="37" width="28.7109375" style="33" bestFit="1" customWidth="1"/>
    <col min="38" max="38" width="25.28515625" style="33" bestFit="1" customWidth="1"/>
    <col min="39" max="39" width="24.7109375" style="33" bestFit="1" customWidth="1"/>
    <col min="40" max="40" width="21.28515625" style="33" bestFit="1" customWidth="1"/>
    <col min="41" max="41" width="26.85546875" style="33" bestFit="1" customWidth="1"/>
    <col min="42" max="42" width="27" style="33" bestFit="1" customWidth="1"/>
    <col min="43" max="43" width="26.5703125" style="33" bestFit="1" customWidth="1"/>
    <col min="44" max="44" width="23.28515625" style="33" bestFit="1" customWidth="1"/>
    <col min="45" max="45" width="28.7109375" style="33" bestFit="1" customWidth="1"/>
    <col min="46" max="46" width="25.5703125" style="33" bestFit="1" customWidth="1"/>
    <col min="47" max="47" width="24.7109375" style="33" bestFit="1" customWidth="1"/>
    <col min="48" max="48" width="21.28515625" style="33" bestFit="1" customWidth="1"/>
    <col min="49" max="51" width="26.7109375" style="33" bestFit="1" customWidth="1"/>
    <col min="52" max="52" width="23.140625" style="33" bestFit="1" customWidth="1"/>
    <col min="53" max="53" width="28.5703125" style="33" bestFit="1" customWidth="1"/>
    <col min="54" max="54" width="30.140625" style="33" bestFit="1" customWidth="1"/>
    <col min="55" max="63" width="32.140625" style="33" customWidth="1"/>
    <col min="64" max="65" width="23.5703125" style="33" customWidth="1"/>
    <col min="66" max="16384" width="8.7109375" style="33"/>
  </cols>
  <sheetData>
    <row r="1" spans="1:29" hidden="1" x14ac:dyDescent="0.25">
      <c r="A1" s="13" t="s">
        <v>0</v>
      </c>
      <c r="B1" s="13" t="s">
        <v>191</v>
      </c>
      <c r="C1" s="13" t="s">
        <v>227</v>
      </c>
      <c r="D1" s="36" t="s">
        <v>3</v>
      </c>
      <c r="E1" s="36" t="s">
        <v>5</v>
      </c>
      <c r="F1" s="36" t="s">
        <v>7</v>
      </c>
      <c r="G1" s="36" t="s">
        <v>222</v>
      </c>
      <c r="H1" s="32"/>
      <c r="I1" s="32"/>
      <c r="J1" s="32"/>
      <c r="K1" s="36" t="s">
        <v>1</v>
      </c>
      <c r="L1" s="36" t="s">
        <v>192</v>
      </c>
      <c r="M1" s="36" t="s">
        <v>193</v>
      </c>
      <c r="N1" s="36" t="s">
        <v>228</v>
      </c>
      <c r="O1" s="36" t="s">
        <v>229</v>
      </c>
      <c r="P1" s="13" t="s">
        <v>4</v>
      </c>
      <c r="Q1" s="13" t="s">
        <v>9</v>
      </c>
      <c r="R1" s="13" t="s">
        <v>6</v>
      </c>
      <c r="S1" s="13" t="s">
        <v>10</v>
      </c>
      <c r="T1" s="13" t="s">
        <v>8</v>
      </c>
      <c r="U1" s="13" t="s">
        <v>11</v>
      </c>
      <c r="V1" s="13" t="s">
        <v>224</v>
      </c>
      <c r="W1" s="13" t="s">
        <v>225</v>
      </c>
      <c r="Y1" s="68" t="s">
        <v>131</v>
      </c>
      <c r="Z1" s="68"/>
      <c r="AA1" s="68"/>
      <c r="AC1" s="36" t="s">
        <v>145</v>
      </c>
    </row>
    <row r="2" spans="1:29" hidden="1" x14ac:dyDescent="0.25">
      <c r="A2" s="12" t="s">
        <v>191</v>
      </c>
      <c r="B2" s="12" t="s">
        <v>192</v>
      </c>
      <c r="C2" s="12" t="s">
        <v>228</v>
      </c>
      <c r="D2" s="12" t="s">
        <v>4</v>
      </c>
      <c r="E2" s="12" t="s">
        <v>6</v>
      </c>
      <c r="F2" s="12" t="s">
        <v>8</v>
      </c>
      <c r="G2" s="12" t="s">
        <v>224</v>
      </c>
      <c r="H2" s="32"/>
      <c r="I2" s="32"/>
      <c r="J2" s="32"/>
      <c r="K2" s="10" t="s">
        <v>192</v>
      </c>
      <c r="L2" s="11" t="s">
        <v>194</v>
      </c>
      <c r="M2" s="11" t="s">
        <v>206</v>
      </c>
      <c r="N2" s="11" t="s">
        <v>231</v>
      </c>
      <c r="O2" s="11" t="s">
        <v>243</v>
      </c>
      <c r="P2" s="11" t="s">
        <v>31</v>
      </c>
      <c r="Q2" s="34" t="s">
        <v>69</v>
      </c>
      <c r="R2" s="11" t="s">
        <v>43</v>
      </c>
      <c r="S2" s="11" t="s">
        <v>81</v>
      </c>
      <c r="T2" s="35" t="s">
        <v>57</v>
      </c>
      <c r="U2" s="11" t="s">
        <v>95</v>
      </c>
      <c r="V2" s="35" t="s">
        <v>255</v>
      </c>
      <c r="W2" s="11" t="s">
        <v>267</v>
      </c>
      <c r="Y2" s="12" t="s">
        <v>124</v>
      </c>
      <c r="Z2" s="1" t="s">
        <v>128</v>
      </c>
      <c r="AA2" s="14">
        <v>20</v>
      </c>
      <c r="AC2" s="41" t="s">
        <v>133</v>
      </c>
    </row>
    <row r="3" spans="1:29" hidden="1" x14ac:dyDescent="0.25">
      <c r="A3" s="33" t="s">
        <v>227</v>
      </c>
      <c r="B3" s="12" t="s">
        <v>193</v>
      </c>
      <c r="C3" s="12" t="s">
        <v>229</v>
      </c>
      <c r="D3" s="12" t="s">
        <v>9</v>
      </c>
      <c r="E3" s="12" t="s">
        <v>10</v>
      </c>
      <c r="F3" s="12" t="s">
        <v>11</v>
      </c>
      <c r="G3" s="12" t="s">
        <v>225</v>
      </c>
      <c r="H3" s="32"/>
      <c r="I3" s="32"/>
      <c r="J3" s="32"/>
      <c r="K3" s="10" t="s">
        <v>230</v>
      </c>
      <c r="L3" s="11" t="s">
        <v>195</v>
      </c>
      <c r="M3" s="11" t="s">
        <v>207</v>
      </c>
      <c r="N3" s="11" t="s">
        <v>232</v>
      </c>
      <c r="O3" s="11" t="s">
        <v>244</v>
      </c>
      <c r="P3" s="11" t="s">
        <v>32</v>
      </c>
      <c r="Q3" s="34" t="s">
        <v>70</v>
      </c>
      <c r="R3" s="11" t="s">
        <v>44</v>
      </c>
      <c r="S3" s="11" t="s">
        <v>82</v>
      </c>
      <c r="T3" s="35" t="s">
        <v>58</v>
      </c>
      <c r="U3" s="11" t="s">
        <v>96</v>
      </c>
      <c r="V3" s="35" t="s">
        <v>256</v>
      </c>
      <c r="W3" s="11" t="s">
        <v>268</v>
      </c>
      <c r="Y3" s="12" t="s">
        <v>124</v>
      </c>
      <c r="Z3" s="1" t="s">
        <v>130</v>
      </c>
      <c r="AA3" s="14">
        <v>10</v>
      </c>
      <c r="AC3" s="41" t="s">
        <v>134</v>
      </c>
    </row>
    <row r="4" spans="1:29" hidden="1" x14ac:dyDescent="0.25">
      <c r="A4" s="1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10" t="s">
        <v>4</v>
      </c>
      <c r="L4" s="11" t="s">
        <v>196</v>
      </c>
      <c r="M4" s="11" t="s">
        <v>208</v>
      </c>
      <c r="N4" s="11" t="s">
        <v>233</v>
      </c>
      <c r="O4" s="11" t="s">
        <v>245</v>
      </c>
      <c r="P4" s="11" t="s">
        <v>33</v>
      </c>
      <c r="Q4" s="34" t="s">
        <v>71</v>
      </c>
      <c r="R4" s="11" t="s">
        <v>45</v>
      </c>
      <c r="S4" s="11" t="s">
        <v>83</v>
      </c>
      <c r="T4" s="35" t="s">
        <v>59</v>
      </c>
      <c r="U4" s="11" t="s">
        <v>97</v>
      </c>
      <c r="V4" s="35" t="s">
        <v>257</v>
      </c>
      <c r="W4" s="11" t="s">
        <v>269</v>
      </c>
      <c r="Y4" s="12" t="s">
        <v>124</v>
      </c>
      <c r="Z4" s="1" t="s">
        <v>190</v>
      </c>
      <c r="AA4" s="14">
        <v>50</v>
      </c>
      <c r="AC4" s="41" t="s">
        <v>135</v>
      </c>
    </row>
    <row r="5" spans="1:29" hidden="1" x14ac:dyDescent="0.25">
      <c r="A5" s="12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10" t="s">
        <v>6</v>
      </c>
      <c r="L5" s="11" t="s">
        <v>197</v>
      </c>
      <c r="M5" s="11" t="s">
        <v>209</v>
      </c>
      <c r="N5" s="11" t="s">
        <v>234</v>
      </c>
      <c r="O5" s="11" t="s">
        <v>246</v>
      </c>
      <c r="P5" s="11" t="s">
        <v>34</v>
      </c>
      <c r="Q5" s="34" t="s">
        <v>72</v>
      </c>
      <c r="R5" s="11" t="s">
        <v>46</v>
      </c>
      <c r="S5" s="11" t="s">
        <v>84</v>
      </c>
      <c r="T5" s="35" t="s">
        <v>60</v>
      </c>
      <c r="U5" s="11" t="s">
        <v>98</v>
      </c>
      <c r="V5" s="35" t="s">
        <v>258</v>
      </c>
      <c r="W5" s="11" t="s">
        <v>270</v>
      </c>
      <c r="Y5" s="12" t="s">
        <v>132</v>
      </c>
      <c r="Z5" s="1" t="s">
        <v>129</v>
      </c>
      <c r="AA5" s="14">
        <v>0</v>
      </c>
      <c r="AC5" s="41" t="s">
        <v>136</v>
      </c>
    </row>
    <row r="6" spans="1:29" hidden="1" x14ac:dyDescent="0.25">
      <c r="A6" s="12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10" t="s">
        <v>8</v>
      </c>
      <c r="L6" s="11" t="s">
        <v>198</v>
      </c>
      <c r="M6" s="11" t="s">
        <v>210</v>
      </c>
      <c r="N6" s="11" t="s">
        <v>235</v>
      </c>
      <c r="O6" s="11" t="s">
        <v>247</v>
      </c>
      <c r="P6" s="11" t="s">
        <v>35</v>
      </c>
      <c r="Q6" s="34" t="s">
        <v>73</v>
      </c>
      <c r="R6" s="11" t="s">
        <v>47</v>
      </c>
      <c r="S6" s="11" t="s">
        <v>85</v>
      </c>
      <c r="T6" s="35" t="s">
        <v>61</v>
      </c>
      <c r="U6" s="11" t="s">
        <v>99</v>
      </c>
      <c r="V6" s="35" t="s">
        <v>259</v>
      </c>
      <c r="W6" s="11" t="s">
        <v>271</v>
      </c>
      <c r="Y6" s="12" t="s">
        <v>127</v>
      </c>
      <c r="Z6" s="1" t="s">
        <v>129</v>
      </c>
      <c r="AA6" s="14">
        <v>0</v>
      </c>
      <c r="AC6" s="41" t="s">
        <v>137</v>
      </c>
    </row>
    <row r="7" spans="1:29" hidden="1" x14ac:dyDescent="0.25">
      <c r="A7" s="12" t="s">
        <v>222</v>
      </c>
      <c r="B7" s="32"/>
      <c r="C7" s="32"/>
      <c r="D7" s="32"/>
      <c r="E7" s="32"/>
      <c r="F7" s="32"/>
      <c r="G7" s="32"/>
      <c r="H7" s="32"/>
      <c r="I7" s="32"/>
      <c r="J7" s="32"/>
      <c r="K7" s="10" t="s">
        <v>193</v>
      </c>
      <c r="L7" s="11" t="s">
        <v>199</v>
      </c>
      <c r="M7" s="11" t="s">
        <v>211</v>
      </c>
      <c r="N7" s="11" t="s">
        <v>236</v>
      </c>
      <c r="O7" s="11" t="s">
        <v>248</v>
      </c>
      <c r="P7" s="11" t="s">
        <v>36</v>
      </c>
      <c r="Q7" s="34" t="s">
        <v>74</v>
      </c>
      <c r="R7" s="11" t="s">
        <v>48</v>
      </c>
      <c r="S7" s="11" t="s">
        <v>86</v>
      </c>
      <c r="T7" s="35" t="s">
        <v>62</v>
      </c>
      <c r="U7" s="11" t="s">
        <v>100</v>
      </c>
      <c r="V7" s="35" t="s">
        <v>260</v>
      </c>
      <c r="W7" s="11" t="s">
        <v>272</v>
      </c>
      <c r="Y7" s="12" t="s">
        <v>125</v>
      </c>
      <c r="Z7" s="1" t="s">
        <v>129</v>
      </c>
      <c r="AA7" s="14">
        <v>0</v>
      </c>
      <c r="AC7" s="41" t="s">
        <v>138</v>
      </c>
    </row>
    <row r="8" spans="1:29" hidden="1" x14ac:dyDescent="0.25">
      <c r="A8" s="13" t="s">
        <v>23</v>
      </c>
      <c r="B8" s="36" t="s">
        <v>124</v>
      </c>
      <c r="C8" s="36" t="s">
        <v>125</v>
      </c>
      <c r="D8" s="36" t="s">
        <v>126</v>
      </c>
      <c r="E8" s="36" t="s">
        <v>127</v>
      </c>
      <c r="F8" s="32"/>
      <c r="G8" s="32"/>
      <c r="H8" s="32"/>
      <c r="I8" s="32"/>
      <c r="J8" s="32"/>
      <c r="K8" s="10" t="s">
        <v>279</v>
      </c>
      <c r="L8" s="11" t="s">
        <v>200</v>
      </c>
      <c r="M8" s="11" t="s">
        <v>212</v>
      </c>
      <c r="N8" s="11" t="s">
        <v>237</v>
      </c>
      <c r="O8" s="11" t="s">
        <v>249</v>
      </c>
      <c r="P8" s="11" t="s">
        <v>37</v>
      </c>
      <c r="Q8" s="34" t="s">
        <v>75</v>
      </c>
      <c r="R8" s="11" t="s">
        <v>49</v>
      </c>
      <c r="S8" s="11" t="s">
        <v>87</v>
      </c>
      <c r="T8" s="35" t="s">
        <v>63</v>
      </c>
      <c r="U8" s="11" t="s">
        <v>101</v>
      </c>
      <c r="V8" s="35" t="s">
        <v>261</v>
      </c>
      <c r="W8" s="11" t="s">
        <v>273</v>
      </c>
      <c r="AC8" s="41" t="s">
        <v>139</v>
      </c>
    </row>
    <row r="9" spans="1:29" hidden="1" x14ac:dyDescent="0.25">
      <c r="A9" s="12" t="s">
        <v>124</v>
      </c>
      <c r="B9" s="31" t="s">
        <v>128</v>
      </c>
      <c r="C9" s="31" t="s">
        <v>129</v>
      </c>
      <c r="D9" s="31" t="s">
        <v>129</v>
      </c>
      <c r="E9" s="31" t="s">
        <v>129</v>
      </c>
      <c r="F9" s="32"/>
      <c r="G9" s="32"/>
      <c r="H9" s="32"/>
      <c r="I9" s="32"/>
      <c r="J9" s="32"/>
      <c r="K9" s="10" t="s">
        <v>9</v>
      </c>
      <c r="L9" s="11" t="s">
        <v>201</v>
      </c>
      <c r="M9" s="11" t="s">
        <v>213</v>
      </c>
      <c r="N9" s="11" t="s">
        <v>238</v>
      </c>
      <c r="O9" s="11" t="s">
        <v>250</v>
      </c>
      <c r="P9" s="11" t="s">
        <v>38</v>
      </c>
      <c r="Q9" s="34" t="s">
        <v>76</v>
      </c>
      <c r="R9" s="11" t="s">
        <v>50</v>
      </c>
      <c r="S9" s="11" t="s">
        <v>88</v>
      </c>
      <c r="T9" s="35" t="s">
        <v>64</v>
      </c>
      <c r="U9" s="11" t="s">
        <v>102</v>
      </c>
      <c r="V9" s="35" t="s">
        <v>262</v>
      </c>
      <c r="W9" s="11" t="s">
        <v>274</v>
      </c>
      <c r="AC9" s="41" t="s">
        <v>140</v>
      </c>
    </row>
    <row r="10" spans="1:29" hidden="1" x14ac:dyDescent="0.25">
      <c r="A10" s="31" t="s">
        <v>126</v>
      </c>
      <c r="B10" s="31" t="s">
        <v>130</v>
      </c>
      <c r="C10" s="32"/>
      <c r="D10" s="32"/>
      <c r="E10" s="32"/>
      <c r="F10" s="32"/>
      <c r="G10" s="32"/>
      <c r="H10" s="32"/>
      <c r="I10" s="32"/>
      <c r="J10" s="32"/>
      <c r="K10" s="10" t="s">
        <v>10</v>
      </c>
      <c r="L10" s="11" t="s">
        <v>202</v>
      </c>
      <c r="M10" s="11" t="s">
        <v>214</v>
      </c>
      <c r="N10" s="11" t="s">
        <v>239</v>
      </c>
      <c r="O10" s="11" t="s">
        <v>251</v>
      </c>
      <c r="P10" s="11" t="s">
        <v>39</v>
      </c>
      <c r="Q10" s="34" t="s">
        <v>77</v>
      </c>
      <c r="R10" s="11" t="s">
        <v>51</v>
      </c>
      <c r="S10" s="11" t="s">
        <v>89</v>
      </c>
      <c r="T10" s="35" t="s">
        <v>65</v>
      </c>
      <c r="U10" s="11" t="s">
        <v>103</v>
      </c>
      <c r="V10" s="35" t="s">
        <v>263</v>
      </c>
      <c r="W10" s="11" t="s">
        <v>275</v>
      </c>
      <c r="AC10" s="41" t="s">
        <v>141</v>
      </c>
    </row>
    <row r="11" spans="1:29" hidden="1" x14ac:dyDescent="0.25">
      <c r="A11" s="31" t="s">
        <v>127</v>
      </c>
      <c r="B11" s="31" t="s">
        <v>190</v>
      </c>
      <c r="C11" s="32"/>
      <c r="D11" s="32"/>
      <c r="E11" s="32"/>
      <c r="F11" s="32"/>
      <c r="G11" s="32"/>
      <c r="H11" s="32"/>
      <c r="I11" s="32"/>
      <c r="J11" s="32"/>
      <c r="K11" s="10" t="s">
        <v>11</v>
      </c>
      <c r="L11" s="11" t="s">
        <v>203</v>
      </c>
      <c r="M11" s="11" t="s">
        <v>215</v>
      </c>
      <c r="N11" s="11" t="s">
        <v>240</v>
      </c>
      <c r="O11" s="11" t="s">
        <v>252</v>
      </c>
      <c r="P11" s="11" t="s">
        <v>40</v>
      </c>
      <c r="Q11" s="34" t="s">
        <v>78</v>
      </c>
      <c r="R11" s="11" t="s">
        <v>52</v>
      </c>
      <c r="S11" s="11" t="s">
        <v>90</v>
      </c>
      <c r="T11" s="35" t="s">
        <v>66</v>
      </c>
      <c r="U11" s="11" t="s">
        <v>104</v>
      </c>
      <c r="V11" s="35" t="s">
        <v>264</v>
      </c>
      <c r="W11" s="11" t="s">
        <v>276</v>
      </c>
      <c r="AC11" s="41" t="s">
        <v>142</v>
      </c>
    </row>
    <row r="12" spans="1:29" hidden="1" x14ac:dyDescent="0.25">
      <c r="A12" s="31" t="s">
        <v>125</v>
      </c>
      <c r="B12" s="32"/>
      <c r="C12" s="32"/>
      <c r="D12" s="32"/>
      <c r="E12" s="32"/>
      <c r="F12" s="32"/>
      <c r="G12" s="32"/>
      <c r="H12" s="32"/>
      <c r="I12" s="32"/>
      <c r="J12" s="32"/>
      <c r="L12" s="11" t="s">
        <v>204</v>
      </c>
      <c r="M12" s="11" t="s">
        <v>216</v>
      </c>
      <c r="N12" s="11" t="s">
        <v>241</v>
      </c>
      <c r="O12" s="11" t="s">
        <v>253</v>
      </c>
      <c r="P12" s="11" t="s">
        <v>41</v>
      </c>
      <c r="Q12" s="34" t="s">
        <v>79</v>
      </c>
      <c r="R12" s="11" t="s">
        <v>53</v>
      </c>
      <c r="S12" s="11" t="s">
        <v>91</v>
      </c>
      <c r="T12" s="35" t="s">
        <v>67</v>
      </c>
      <c r="U12" s="11" t="s">
        <v>105</v>
      </c>
      <c r="V12" s="35" t="s">
        <v>265</v>
      </c>
      <c r="W12" s="11" t="s">
        <v>277</v>
      </c>
      <c r="AC12" s="41" t="s">
        <v>143</v>
      </c>
    </row>
    <row r="13" spans="1:29" hidden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L13" s="11" t="s">
        <v>205</v>
      </c>
      <c r="M13" s="11" t="s">
        <v>217</v>
      </c>
      <c r="N13" s="11" t="s">
        <v>242</v>
      </c>
      <c r="O13" s="11" t="s">
        <v>254</v>
      </c>
      <c r="P13" s="11" t="s">
        <v>42</v>
      </c>
      <c r="Q13" s="34" t="s">
        <v>80</v>
      </c>
      <c r="R13" s="11" t="s">
        <v>54</v>
      </c>
      <c r="S13" s="11" t="s">
        <v>92</v>
      </c>
      <c r="T13" s="35" t="s">
        <v>68</v>
      </c>
      <c r="U13" s="11" t="s">
        <v>106</v>
      </c>
      <c r="V13" s="35" t="s">
        <v>266</v>
      </c>
      <c r="W13" s="11" t="s">
        <v>278</v>
      </c>
      <c r="AC13" s="41" t="s">
        <v>144</v>
      </c>
    </row>
    <row r="14" spans="1:29" hidden="1" x14ac:dyDescent="0.25">
      <c r="A14" s="36" t="s">
        <v>159</v>
      </c>
      <c r="B14" s="36" t="s">
        <v>160</v>
      </c>
      <c r="C14" s="36" t="s">
        <v>161</v>
      </c>
      <c r="D14" s="36" t="s">
        <v>226</v>
      </c>
      <c r="E14" s="36" t="s">
        <v>162</v>
      </c>
      <c r="F14" s="36" t="s">
        <v>163</v>
      </c>
      <c r="G14" s="36" t="s">
        <v>164</v>
      </c>
      <c r="H14" s="36" t="s">
        <v>223</v>
      </c>
      <c r="I14" s="32"/>
      <c r="J14" s="32"/>
      <c r="L14" s="11" t="s">
        <v>280</v>
      </c>
      <c r="M14" s="11" t="s">
        <v>281</v>
      </c>
      <c r="N14" s="11" t="s">
        <v>282</v>
      </c>
      <c r="O14" s="11" t="s">
        <v>283</v>
      </c>
      <c r="P14" s="11" t="s">
        <v>284</v>
      </c>
      <c r="Q14" s="34" t="s">
        <v>285</v>
      </c>
      <c r="R14" s="11" t="s">
        <v>55</v>
      </c>
      <c r="S14" s="11" t="s">
        <v>93</v>
      </c>
      <c r="T14" s="35" t="s">
        <v>296</v>
      </c>
      <c r="U14" s="11" t="s">
        <v>297</v>
      </c>
      <c r="V14" s="35" t="s">
        <v>298</v>
      </c>
      <c r="W14" s="11" t="s">
        <v>299</v>
      </c>
    </row>
    <row r="15" spans="1:29" hidden="1" x14ac:dyDescent="0.25">
      <c r="A15" s="41" t="str">
        <f>IF(Registration!E17&lt;=12,"Kids",IF(Registration!E17&lt;=14,"Under_15",IF(Registration!E17&lt;=17,"Juniors",IF(Registration!E17&lt;=34,"Adults",IF(Registration!E17&lt;=44,"Veterans","Executive")))))</f>
        <v>Kids</v>
      </c>
      <c r="B15" s="41" t="str">
        <f>IF(A15="Panda","Kids_1",IF(A15="Under_15","Under_15_1",IF(A15="Juniors","Juniors_1",IF(A15="Adults","Adults_1",IF(A15="Veterans","Veterans_1",IF(A15="Executive","Executive_1",""))))))</f>
        <v/>
      </c>
      <c r="C15" s="41" t="s">
        <v>191</v>
      </c>
      <c r="D15" s="41" t="s">
        <v>227</v>
      </c>
      <c r="E15" s="41" t="s">
        <v>3</v>
      </c>
      <c r="F15" s="41" t="s">
        <v>5</v>
      </c>
      <c r="G15" s="41" t="s">
        <v>5</v>
      </c>
      <c r="H15" s="31" t="s">
        <v>222</v>
      </c>
      <c r="I15" s="32"/>
      <c r="J15" s="32"/>
      <c r="L15" s="11" t="s">
        <v>286</v>
      </c>
      <c r="M15" s="11" t="s">
        <v>287</v>
      </c>
      <c r="N15" s="11" t="s">
        <v>288</v>
      </c>
      <c r="O15" s="11" t="s">
        <v>289</v>
      </c>
      <c r="P15" s="11" t="s">
        <v>290</v>
      </c>
      <c r="Q15" s="34" t="s">
        <v>291</v>
      </c>
      <c r="R15" s="11" t="s">
        <v>56</v>
      </c>
      <c r="S15" s="11" t="s">
        <v>94</v>
      </c>
      <c r="T15" s="35" t="s">
        <v>300</v>
      </c>
      <c r="U15" s="11" t="s">
        <v>301</v>
      </c>
      <c r="V15" s="35" t="s">
        <v>302</v>
      </c>
      <c r="W15" s="11" t="s">
        <v>303</v>
      </c>
    </row>
    <row r="16" spans="1:29" hidden="1" x14ac:dyDescent="0.25">
      <c r="A16" s="41"/>
      <c r="B16" s="41"/>
      <c r="C16" s="41"/>
      <c r="D16" s="41"/>
      <c r="E16" s="41"/>
      <c r="F16" s="41"/>
      <c r="G16" s="41" t="s">
        <v>7</v>
      </c>
      <c r="H16" s="32"/>
      <c r="I16" s="32"/>
      <c r="J16" s="32"/>
      <c r="L16" s="11" t="s">
        <v>311</v>
      </c>
      <c r="M16" s="11" t="s">
        <v>310</v>
      </c>
      <c r="N16" s="11" t="s">
        <v>309</v>
      </c>
      <c r="O16" s="11" t="s">
        <v>308</v>
      </c>
      <c r="P16" s="11" t="s">
        <v>316</v>
      </c>
      <c r="Q16" s="34" t="s">
        <v>317</v>
      </c>
      <c r="R16" s="11" t="s">
        <v>189</v>
      </c>
      <c r="S16" s="11" t="s">
        <v>294</v>
      </c>
      <c r="T16" s="35" t="s">
        <v>307</v>
      </c>
      <c r="U16" s="11" t="s">
        <v>306</v>
      </c>
      <c r="V16" s="35" t="s">
        <v>305</v>
      </c>
      <c r="W16" s="11" t="s">
        <v>318</v>
      </c>
    </row>
    <row r="17" spans="1:62" hidden="1" x14ac:dyDescent="0.25">
      <c r="A17" s="36" t="s">
        <v>159</v>
      </c>
      <c r="B17" s="36" t="s">
        <v>165</v>
      </c>
      <c r="C17" s="37"/>
      <c r="D17" s="37"/>
      <c r="E17" s="37"/>
      <c r="F17" s="37"/>
      <c r="G17" s="37"/>
      <c r="H17" s="32"/>
      <c r="I17" s="32"/>
      <c r="J17" s="32"/>
      <c r="L17" s="38"/>
      <c r="R17" s="11" t="s">
        <v>292</v>
      </c>
      <c r="S17" s="11" t="s">
        <v>295</v>
      </c>
    </row>
    <row r="18" spans="1:62" hidden="1" x14ac:dyDescent="0.25">
      <c r="A18" s="41" t="str">
        <f ca="1">IF(Registration!E18&lt;=12,"Panda",IF(Registration!E18&lt;=14,"Under_15",IF(Registration!E18&lt;=17,"Juniors",IF(Registration!E18&lt;=34,"Adults",IF(Registration!E18&lt;=44,"Veterans","Executive")))))</f>
        <v>Executive</v>
      </c>
      <c r="B18" s="31" t="str">
        <f ca="1">IF(A18="Panda","Kids_1",IF(A18="Under_15","Under_15_1",IF(A18="Juniors","Juniors_1",IF(A18="Adults","Adults_1",IF(A18="Veterans","Veterans_1",IF(A18="Executive","Executive_1",""))))))</f>
        <v>Executive_1</v>
      </c>
      <c r="I18" s="32"/>
      <c r="J18" s="32"/>
      <c r="L18" s="38"/>
      <c r="R18" s="11" t="s">
        <v>293</v>
      </c>
      <c r="S18" s="11" t="s">
        <v>314</v>
      </c>
      <c r="BH18" s="39">
        <v>12</v>
      </c>
      <c r="BI18" s="39" t="s">
        <v>146</v>
      </c>
      <c r="BJ18" s="39" t="s">
        <v>2</v>
      </c>
    </row>
    <row r="19" spans="1:62" hidden="1" x14ac:dyDescent="0.25">
      <c r="A19" s="36" t="s">
        <v>159</v>
      </c>
      <c r="B19" s="36" t="s">
        <v>166</v>
      </c>
      <c r="C19" s="37"/>
      <c r="D19" s="37"/>
      <c r="E19" s="37"/>
      <c r="F19" s="37"/>
      <c r="G19" s="37"/>
      <c r="I19" s="32"/>
      <c r="J19" s="32"/>
      <c r="L19" s="38"/>
      <c r="R19" s="11" t="s">
        <v>315</v>
      </c>
      <c r="S19" s="38"/>
    </row>
    <row r="20" spans="1:62" hidden="1" x14ac:dyDescent="0.25">
      <c r="A20" s="41" t="str">
        <f ca="1">IF(Registration!E19&lt;=12,"Panda",IF(Registration!E19&lt;=14,"Under_15",IF(Registration!E19&lt;=17,"Juniors",IF(Registration!E19&lt;=34,"Adults",IF(Registration!E19&lt;=44,"Veterans","Exccutive")))))</f>
        <v>Exccutive</v>
      </c>
      <c r="B20" s="41" t="str">
        <f ca="1">IF(A20="Panda","Kids_1",IF(A20="Under_15","Under_15_1",IF(A20="Juniors","Juniors_1",IF(A20="Adults","Adults_1",IF(A20="Veterans","Veterans_1",IF(A20="Executive","Executive_1",""))))))</f>
        <v/>
      </c>
      <c r="I20" s="32"/>
      <c r="J20" s="32"/>
      <c r="L20" s="38"/>
      <c r="R20" s="38"/>
      <c r="BG20" s="39"/>
      <c r="BH20" s="39"/>
      <c r="BI20" s="39"/>
    </row>
    <row r="21" spans="1:62" hidden="1" x14ac:dyDescent="0.25">
      <c r="A21" s="36" t="s">
        <v>159</v>
      </c>
      <c r="B21" s="36" t="s">
        <v>167</v>
      </c>
      <c r="C21" s="37"/>
      <c r="D21" s="37"/>
      <c r="E21" s="37"/>
      <c r="F21" s="37"/>
      <c r="G21" s="37"/>
      <c r="I21" s="32"/>
      <c r="J21" s="32"/>
      <c r="L21" s="38"/>
      <c r="S21" s="38"/>
    </row>
    <row r="22" spans="1:62" hidden="1" x14ac:dyDescent="0.25">
      <c r="A22" s="41" t="str">
        <f ca="1">IF(Registration!E20&lt;=12,"Panda",IF(Registration!E20&lt;=14,"Under_15",IF(Registration!E20&lt;=17,"Juniors",IF(Registration!E20&lt;=34,"Adults",IF(Registration!E20&lt;=44,"Veterans","Executive")))))</f>
        <v>Executive</v>
      </c>
      <c r="B22" s="41" t="str">
        <f ca="1">IF(A22="Panda","Kids_1",IF(A22="Under_15","Under_15_1",IF(A22="Juniors","Juniors_1",IF(A22="Adults","Adults_1",IF(A22="Veterans","Veterans_1",IF(A22="Executive","Executive_1",""))))))</f>
        <v>Executive_1</v>
      </c>
      <c r="I22" s="32"/>
      <c r="J22" s="32"/>
      <c r="L22" s="38"/>
      <c r="R22" s="38"/>
      <c r="BG22" s="39"/>
      <c r="BH22" s="39"/>
      <c r="BI22" s="39"/>
    </row>
    <row r="23" spans="1:62" hidden="1" x14ac:dyDescent="0.25">
      <c r="A23" s="36" t="s">
        <v>159</v>
      </c>
      <c r="B23" s="36" t="s">
        <v>168</v>
      </c>
      <c r="C23" s="37"/>
      <c r="D23" s="37"/>
      <c r="E23" s="37"/>
      <c r="F23" s="37"/>
      <c r="G23" s="37"/>
      <c r="I23" s="32"/>
      <c r="J23" s="32"/>
      <c r="L23" s="38"/>
      <c r="S23" s="38"/>
    </row>
    <row r="24" spans="1:62" hidden="1" x14ac:dyDescent="0.25">
      <c r="A24" s="41" t="str">
        <f ca="1">IF(Registration!E21&lt;=12,"Panda",IF(Registration!E21&lt;=14,"Under_15",IF(Registration!E21&lt;=17,"Juniors",IF(Registration!E21&lt;=34,"Adults",IF(Registration!E21&lt;=44,"Veterans","Executive")))))</f>
        <v>Executive</v>
      </c>
      <c r="B24" s="41" t="str">
        <f ca="1">IF(A24="Panda","Kids_1",IF(A24="Under_15","Under_15_1",IF(A24="Juniors","Juniors_1",IF(A24="Adults","Adults_1",IF(A24="Veterans","Veterans_1",IF(A24="Executive","Executive_1",""))))))</f>
        <v>Executive_1</v>
      </c>
      <c r="I24" s="32"/>
      <c r="J24" s="32"/>
      <c r="L24" s="38"/>
      <c r="P24" s="38"/>
      <c r="BE24" s="39"/>
      <c r="BF24" s="39"/>
      <c r="BG24" s="39"/>
    </row>
    <row r="25" spans="1:62" hidden="1" x14ac:dyDescent="0.25">
      <c r="A25" s="36" t="s">
        <v>159</v>
      </c>
      <c r="B25" s="36" t="s">
        <v>169</v>
      </c>
      <c r="C25" s="37"/>
      <c r="D25" s="37"/>
      <c r="E25" s="37"/>
      <c r="F25" s="37"/>
      <c r="G25" s="37"/>
      <c r="I25" s="32"/>
      <c r="J25" s="32"/>
      <c r="L25" s="38"/>
      <c r="Q25" s="38"/>
    </row>
    <row r="26" spans="1:62" hidden="1" x14ac:dyDescent="0.25">
      <c r="A26" s="41" t="str">
        <f ca="1">IF(Registration!E22&lt;=12,"Panda",IF(Registration!E22&lt;=14,"Under_15",IF(Registration!E22&lt;=17,"Juniors",IF(Registration!E22&lt;=34,"Adults",IF(Registration!E22&lt;=44,"Veterans","Executive")))))</f>
        <v>Executive</v>
      </c>
      <c r="B26" s="41" t="str">
        <f ca="1">IF(A26="Panda","Kids_1",IF(A26="Under_15","Under_15_1",IF(A26="Juniors","Juniors_1",IF(A26="Adults","Adults_1",IF(A26="Veterans","Veterans_1",IF(A26="Executive","Executive_1",""))))))</f>
        <v>Executive_1</v>
      </c>
      <c r="I26" s="32"/>
      <c r="J26" s="32"/>
      <c r="L26" s="38"/>
      <c r="P26" s="38"/>
      <c r="BE26" s="39"/>
      <c r="BF26" s="39"/>
      <c r="BG26" s="39"/>
    </row>
    <row r="27" spans="1:62" hidden="1" x14ac:dyDescent="0.25">
      <c r="A27" s="36" t="s">
        <v>159</v>
      </c>
      <c r="B27" s="36" t="s">
        <v>170</v>
      </c>
      <c r="C27" s="37"/>
      <c r="D27" s="37"/>
      <c r="E27" s="37"/>
      <c r="F27" s="37"/>
      <c r="G27" s="37"/>
      <c r="I27" s="32"/>
      <c r="J27" s="32"/>
      <c r="L27" s="38"/>
      <c r="Q27" s="38"/>
    </row>
    <row r="28" spans="1:62" hidden="1" x14ac:dyDescent="0.25">
      <c r="A28" s="41" t="str">
        <f ca="1">IF(Registration!E23&lt;=12,"Panda",IF(Registration!E23&lt;=14,"Under_15",IF(Registration!E23&lt;=17,"Juniors",IF(Registration!E23&lt;=34,"Adults",IF(Registration!E23&lt;=44,"Veterans","Executive")))))</f>
        <v>Executive</v>
      </c>
      <c r="B28" s="41" t="str">
        <f ca="1">IF(A28="Panda","Kids_1",IF(A28="Under_15","Under_15_1",IF(A28="Juniors","Juniors_1",IF(A28="Adults","Adults_1",IF(A28="Veterans","Veterans_1",IF(A28="Executive","Executive_1",""))))))</f>
        <v>Executive_1</v>
      </c>
      <c r="I28" s="32"/>
      <c r="J28" s="32"/>
      <c r="L28" s="38"/>
      <c r="P28" s="38"/>
      <c r="BE28" s="39"/>
      <c r="BF28" s="39"/>
      <c r="BG28" s="39"/>
    </row>
    <row r="29" spans="1:62" hidden="1" x14ac:dyDescent="0.25">
      <c r="A29" s="36" t="s">
        <v>159</v>
      </c>
      <c r="B29" s="36" t="s">
        <v>171</v>
      </c>
      <c r="C29" s="37"/>
      <c r="D29" s="37"/>
      <c r="E29" s="37"/>
      <c r="F29" s="37"/>
      <c r="G29" s="37"/>
      <c r="I29" s="32"/>
      <c r="J29" s="32"/>
      <c r="M29" s="38"/>
    </row>
    <row r="30" spans="1:62" hidden="1" x14ac:dyDescent="0.25">
      <c r="A30" s="41" t="str">
        <f ca="1">IF(Registration!E24&lt;=12,"Panda",IF(Registration!E24&lt;=14,"Under_15",IF(Registration!E24&lt;=17,"Juniors",IF(Registration!E24&lt;=34,"Adults",IF(Registration!E24&lt;=44,"Veterans","Executive")))))</f>
        <v>Executive</v>
      </c>
      <c r="B30" s="41" t="str">
        <f ca="1">IF(A30="Panda","Kids_1",IF(A30="Under_15","Under_15_1",IF(A30="Juniors","Juniors_1",IF(A30="Adults","Adults_1",IF(A30="Veterans","Veterans_1",IF(A30="Executive","Executive_1",""))))))</f>
        <v>Executive_1</v>
      </c>
      <c r="I30" s="32"/>
      <c r="J30" s="32"/>
      <c r="L30" s="38"/>
      <c r="BA30" s="39"/>
      <c r="BB30" s="39"/>
      <c r="BC30" s="39"/>
    </row>
    <row r="31" spans="1:62" hidden="1" x14ac:dyDescent="0.25">
      <c r="A31" s="36" t="s">
        <v>159</v>
      </c>
      <c r="B31" s="36" t="s">
        <v>172</v>
      </c>
      <c r="C31" s="37"/>
      <c r="D31" s="37"/>
      <c r="E31" s="37"/>
      <c r="F31" s="37"/>
      <c r="G31" s="37"/>
      <c r="I31" s="32"/>
      <c r="M31" s="38"/>
    </row>
    <row r="32" spans="1:62" hidden="1" x14ac:dyDescent="0.25">
      <c r="A32" s="41" t="str">
        <f ca="1">IF(Registration!E25&lt;=12,"Panda",IF(Registration!E25&lt;=14,"Under_15",IF(Registration!E25&lt;=17,"Juniors",IF(Registration!E25&lt;=34,"Adults",IF(Registration!E25&lt;=44,"Veterans","Executive")))))</f>
        <v>Executive</v>
      </c>
      <c r="B32" s="41" t="str">
        <f ca="1">IF(A32="Panda","Kids_1",IF(A32="Under_15","Under_15_1",IF(A32="Juniors","Juniors_1",IF(A32="Adults","Adults_1",IF(A32="Veterans","Veterans_1",IF(A32="Executive","Executive_1",""))))))</f>
        <v>Executive_1</v>
      </c>
      <c r="I32" s="32"/>
      <c r="L32" s="38"/>
      <c r="BA32" s="39"/>
      <c r="BB32" s="39"/>
      <c r="BC32" s="39"/>
    </row>
    <row r="33" spans="1:55" hidden="1" x14ac:dyDescent="0.25">
      <c r="A33" s="36" t="s">
        <v>159</v>
      </c>
      <c r="B33" s="36" t="s">
        <v>173</v>
      </c>
      <c r="C33" s="37"/>
      <c r="D33" s="37"/>
      <c r="E33" s="37"/>
      <c r="F33" s="37"/>
      <c r="G33" s="37"/>
      <c r="H33" s="38"/>
      <c r="I33" s="32"/>
      <c r="M33" s="38"/>
    </row>
    <row r="34" spans="1:55" hidden="1" x14ac:dyDescent="0.25">
      <c r="A34" s="41" t="str">
        <f ca="1">IF(Registration!E26&lt;=12,"Panda",IF(Registration!E26&lt;=14,"Under_15",IF(Registration!E26&lt;=17,"Juniors",IF(Registration!E26&lt;=34,"Adults",IF(Registration!E26&lt;=44,"Veterans","Executive")))))</f>
        <v>Executive</v>
      </c>
      <c r="B34" s="41" t="str">
        <f ca="1">IF(A34="Panda","Kids_1",IF(A34="Under_15","Under_15_1",IF(A34="Juniors","Juniors_1",IF(A34="Adults","Adults_1",IF(A34="Veterans","Veterans_1",IF(A34="Executive","Executive_1",""))))))</f>
        <v>Executive_1</v>
      </c>
      <c r="H34" s="38"/>
      <c r="I34" s="32"/>
      <c r="L34" s="38"/>
      <c r="BA34" s="39"/>
      <c r="BB34" s="39"/>
      <c r="BC34" s="39"/>
    </row>
    <row r="35" spans="1:55" hidden="1" x14ac:dyDescent="0.25">
      <c r="A35" s="36" t="s">
        <v>159</v>
      </c>
      <c r="B35" s="36" t="s">
        <v>174</v>
      </c>
      <c r="C35" s="37"/>
      <c r="D35" s="37"/>
      <c r="E35" s="37"/>
      <c r="F35" s="37"/>
      <c r="G35" s="37"/>
      <c r="H35" s="38"/>
      <c r="I35" s="32"/>
      <c r="M35" s="38"/>
    </row>
    <row r="36" spans="1:55" hidden="1" x14ac:dyDescent="0.25">
      <c r="A36" s="41" t="str">
        <f ca="1">IF(Registration!E27&lt;=12,"Panda",IF(Registration!E27&lt;=14,"Under_15",IF(Registration!E27&lt;=17,"Juniors",IF(Registration!E27&lt;=34,"Adults",IF(Registration!E27&lt;=44,"Veterans","Executive")))))</f>
        <v>Executive</v>
      </c>
      <c r="B36" s="41" t="str">
        <f ca="1">IF(A36="Panda","Kids_1",IF(A36="Under_15","Under_15_1",IF(A36="Juniors","Juniors_1",IF(A36="Adults","Adults_1",IF(A36="Veterans","Veterans_1",IF(A36="Executive","Executive_1",""))))))</f>
        <v>Executive_1</v>
      </c>
      <c r="H36" s="38"/>
      <c r="I36" s="32"/>
      <c r="L36" s="38"/>
      <c r="BA36" s="39"/>
      <c r="BB36" s="39"/>
      <c r="BC36" s="39"/>
    </row>
    <row r="37" spans="1:55" hidden="1" x14ac:dyDescent="0.25">
      <c r="A37" s="36" t="s">
        <v>159</v>
      </c>
      <c r="B37" s="36" t="s">
        <v>175</v>
      </c>
      <c r="C37" s="37"/>
      <c r="D37" s="37"/>
      <c r="E37" s="37"/>
      <c r="F37" s="37"/>
      <c r="G37" s="37"/>
      <c r="H37" s="38"/>
      <c r="M37" s="38"/>
    </row>
    <row r="38" spans="1:55" hidden="1" x14ac:dyDescent="0.25">
      <c r="A38" s="41" t="str">
        <f ca="1">IF(Registration!E28&lt;=12,"Panda",IF(Registration!E28&lt;=14,"Under_15",IF(Registration!E28&lt;=17,"Juniors",IF(Registration!E28&lt;=34,"Adults",IF(Registration!E28&lt;=44,"Veterans","Executive")))))</f>
        <v>Executive</v>
      </c>
      <c r="B38" s="41" t="str">
        <f ca="1">IF(A38="Panda","Kids_1",IF(A38="Under_15","Under_15_1",IF(A38="Juniors","Juniors_1",IF(A38="Adults","Adults_1",IF(A38="Veterans","Veterans_1",IF(A38="Executive","Executive_1",""))))))</f>
        <v>Executive_1</v>
      </c>
      <c r="H38" s="38"/>
      <c r="L38" s="38"/>
      <c r="BA38" s="39"/>
      <c r="BB38" s="39"/>
      <c r="BC38" s="39"/>
    </row>
    <row r="39" spans="1:55" hidden="1" x14ac:dyDescent="0.25">
      <c r="A39" s="36" t="s">
        <v>159</v>
      </c>
      <c r="B39" s="36" t="s">
        <v>176</v>
      </c>
      <c r="C39" s="37"/>
      <c r="D39" s="37"/>
      <c r="E39" s="37"/>
      <c r="F39" s="37"/>
      <c r="G39" s="37"/>
      <c r="H39" s="38"/>
      <c r="M39" s="38"/>
    </row>
    <row r="40" spans="1:55" hidden="1" x14ac:dyDescent="0.25">
      <c r="A40" s="41" t="str">
        <f ca="1">IF(Registration!E29&lt;=12,"Panda",IF(Registration!E29&lt;=14,"Under_15",IF(Registration!E29&lt;=17,"Juniors",IF(Registration!E29&lt;=34,"Adults",IF(Registration!E29&lt;=44,"Veterans","Executive")))))</f>
        <v>Executive</v>
      </c>
      <c r="B40" s="41" t="str">
        <f ca="1">IF(A40="Panda","Kids_1",IF(A40="Under_15","Under_15_1",IF(A40="Juniors","Juniors_1",IF(A40="Adults","Adults_1",IF(A40="Veterans","Veterans_1",IF(A40="Executive","Executive_1",""))))))</f>
        <v>Executive_1</v>
      </c>
      <c r="H40" s="38"/>
      <c r="L40" s="38"/>
      <c r="BA40" s="39"/>
      <c r="BB40" s="39"/>
      <c r="BC40" s="39"/>
    </row>
    <row r="41" spans="1:55" hidden="1" x14ac:dyDescent="0.25">
      <c r="A41" s="36" t="s">
        <v>159</v>
      </c>
      <c r="B41" s="36" t="s">
        <v>177</v>
      </c>
      <c r="C41" s="37"/>
      <c r="D41" s="37"/>
      <c r="E41" s="37"/>
      <c r="F41" s="37"/>
      <c r="G41" s="37"/>
      <c r="H41" s="38"/>
      <c r="M41" s="38"/>
    </row>
    <row r="42" spans="1:55" hidden="1" x14ac:dyDescent="0.25">
      <c r="A42" s="41" t="str">
        <f ca="1">IF(Registration!E30&lt;=12,"Panda",IF(Registration!E30&lt;=14,"Under_15",IF(Registration!E30&lt;=17,"Juniors",IF(Registration!E30&lt;=34,"Adults",IF(Registration!E30&lt;=44,"Veterans","Executive")))))</f>
        <v>Executive</v>
      </c>
      <c r="B42" s="41" t="str">
        <f ca="1">IF(A42="Panda","Kids_1",IF(A42="Under_15","Under_15_1",IF(A42="Juniors","Juniors_1",IF(A42="Adults","Adults_1",IF(A42="Veterans","Veterans_1",IF(A42="Executive","Executive_1",""))))))</f>
        <v>Executive_1</v>
      </c>
      <c r="H42" s="38"/>
      <c r="L42" s="38"/>
      <c r="BA42" s="39"/>
      <c r="BB42" s="39"/>
      <c r="BC42" s="39"/>
    </row>
    <row r="43" spans="1:55" hidden="1" x14ac:dyDescent="0.25">
      <c r="A43" s="36" t="s">
        <v>159</v>
      </c>
      <c r="B43" s="36" t="s">
        <v>178</v>
      </c>
      <c r="C43" s="37"/>
      <c r="D43" s="37"/>
      <c r="E43" s="37"/>
      <c r="F43" s="37"/>
      <c r="G43" s="37"/>
      <c r="H43" s="38"/>
      <c r="M43" s="38"/>
    </row>
    <row r="44" spans="1:55" hidden="1" x14ac:dyDescent="0.25">
      <c r="A44" s="41" t="str">
        <f ca="1">IF(Registration!E31&lt;=12,"Panda",IF(Registration!E31&lt;=14,"Under_15",IF(Registration!E31&lt;=17,"Juniors",IF(Registration!E31&lt;=34,"Adults",IF(Registration!E31&lt;=44,"Veterans","Executive")))))</f>
        <v>Executive</v>
      </c>
      <c r="B44" s="41" t="str">
        <f ca="1">IF(A44="Panda","Kids_1",IF(A44="Under_15","Under_15_1",IF(A44="Juniors","Juniors_1",IF(A44="Adults","Adults_1",IF(A44="Veterans","Veterans_1",IF(A44="Executive","Executive_1",""))))))</f>
        <v>Executive_1</v>
      </c>
      <c r="H44" s="38"/>
      <c r="L44" s="38"/>
      <c r="BA44" s="39"/>
      <c r="BB44" s="39"/>
      <c r="BC44" s="39"/>
    </row>
    <row r="45" spans="1:55" hidden="1" x14ac:dyDescent="0.25">
      <c r="A45" s="36" t="s">
        <v>159</v>
      </c>
      <c r="B45" s="36" t="s">
        <v>179</v>
      </c>
      <c r="C45" s="37"/>
      <c r="D45" s="37"/>
      <c r="E45" s="37"/>
      <c r="F45" s="37"/>
      <c r="G45" s="37"/>
      <c r="H45" s="38"/>
      <c r="M45" s="38"/>
    </row>
    <row r="46" spans="1:55" hidden="1" x14ac:dyDescent="0.25">
      <c r="A46" s="41" t="str">
        <f ca="1">IF(Registration!E32&lt;=12,"Panda",IF(Registration!E32&lt;=14,"Under_15",IF(Registration!E32&lt;=17,"Juniors",IF(Registration!E32&lt;=34,"Adults",IF(Registration!E32&lt;=44,"Veterans","Executive")))))</f>
        <v>Executive</v>
      </c>
      <c r="B46" s="41" t="str">
        <f ca="1">IF(A46="Panda","Kids_1",IF(A46="Under_15","Under_15_1",IF(A46="Juniors","Juniors_1",IF(A46="Adults","Adults_1",IF(A46="Veterans","Veterans_1",IF(A46="Executive","Executive_1",""))))))</f>
        <v>Executive_1</v>
      </c>
      <c r="H46" s="38"/>
      <c r="L46" s="38"/>
      <c r="BA46" s="39"/>
      <c r="BB46" s="39"/>
      <c r="BC46" s="39"/>
    </row>
    <row r="47" spans="1:55" hidden="1" x14ac:dyDescent="0.25">
      <c r="A47" s="36" t="s">
        <v>159</v>
      </c>
      <c r="B47" s="36" t="s">
        <v>180</v>
      </c>
      <c r="C47" s="37"/>
      <c r="D47" s="37"/>
      <c r="E47" s="37"/>
      <c r="F47" s="37"/>
      <c r="G47" s="37"/>
      <c r="H47" s="38"/>
      <c r="M47" s="38"/>
    </row>
    <row r="48" spans="1:55" hidden="1" x14ac:dyDescent="0.25">
      <c r="A48" s="41" t="str">
        <f ca="1">IF(Registration!E33&lt;=12,"Panda",IF(Registration!E33&lt;=14,"Under_15",IF(Registration!E33&lt;=17,"Juniors",IF(Registration!E33&lt;=34,"Adults",IF(Registration!E33&lt;=44,"Veterans","Executive")))))</f>
        <v>Executive</v>
      </c>
      <c r="B48" s="41" t="str">
        <f ca="1">IF(A48="Panda","Kids_1",IF(A48="Under_15","Under_15_1",IF(A48="Juniors","Juniors_1",IF(A48="Adults","Adults_1",IF(A48="Veterans","Veterans_1",IF(A48="Executive","Executive_1",""))))))</f>
        <v>Executive_1</v>
      </c>
      <c r="H48" s="38"/>
      <c r="L48" s="38"/>
      <c r="BA48" s="39"/>
      <c r="BB48" s="39"/>
      <c r="BC48" s="39"/>
    </row>
    <row r="49" spans="1:74" hidden="1" x14ac:dyDescent="0.25">
      <c r="A49" s="36" t="s">
        <v>159</v>
      </c>
      <c r="B49" s="36" t="s">
        <v>181</v>
      </c>
      <c r="C49" s="37"/>
      <c r="D49" s="37"/>
      <c r="E49" s="37"/>
      <c r="F49" s="37"/>
      <c r="G49" s="37"/>
      <c r="H49" s="38"/>
      <c r="M49" s="38"/>
    </row>
    <row r="50" spans="1:74" hidden="1" x14ac:dyDescent="0.25">
      <c r="A50" s="41" t="str">
        <f ca="1">IF(Registration!E34&lt;=12,"Panda",IF(Registration!E34&lt;=14,"Under_15",IF(Registration!E34&lt;=17,"Juniors",IF(Registration!E34&lt;=34,"Adults",IF(Registration!E34&lt;=44,"Veterans","Executive")))))</f>
        <v>Executive</v>
      </c>
      <c r="B50" s="41" t="str">
        <f ca="1">IF(A50="Panda","Kids_1",IF(A50="Under_15","Under_15_1",IF(A50="Juniors","Juniors_1",IF(A50="Adults","Adults_1",IF(A50="Veterans","Veterans_1",IF(A50="Executive","Executive_1",""))))))</f>
        <v>Executive_1</v>
      </c>
      <c r="H50" s="38"/>
      <c r="L50" s="38"/>
      <c r="BA50" s="39"/>
      <c r="BB50" s="39"/>
      <c r="BC50" s="39"/>
    </row>
    <row r="51" spans="1:74" hidden="1" x14ac:dyDescent="0.25">
      <c r="A51" s="36" t="s">
        <v>159</v>
      </c>
      <c r="B51" s="36" t="s">
        <v>182</v>
      </c>
      <c r="C51" s="37"/>
      <c r="D51" s="37"/>
      <c r="E51" s="37"/>
      <c r="F51" s="37"/>
      <c r="G51" s="37"/>
      <c r="H51" s="38"/>
      <c r="M51" s="38"/>
    </row>
    <row r="52" spans="1:74" hidden="1" x14ac:dyDescent="0.25">
      <c r="A52" s="41" t="str">
        <f ca="1">IF(Registration!E35&lt;=12,"Panda",IF(Registration!E35&lt;=14,"Under_15",IF(Registration!E35&lt;=17,"Juniors",IF(Registration!E35&lt;=34,"Adults",IF(Registration!E35&lt;=44,"Veterans","Executive")))))</f>
        <v>Executive</v>
      </c>
      <c r="B52" s="41" t="str">
        <f ca="1">IF(A52="Panda","Kids_1",IF(A52="Under_15","Under_15_1",IF(A52="Juniors","Juniors_1",IF(A52="Adults","Adults_1",IF(A52="Veterans","Veterans_1",IF(A52="Executive","Executive_1",""))))))</f>
        <v>Executive_1</v>
      </c>
      <c r="H52" s="38"/>
      <c r="L52" s="38"/>
      <c r="BA52" s="39"/>
      <c r="BB52" s="39"/>
      <c r="BC52" s="39"/>
    </row>
    <row r="53" spans="1:74" hidden="1" x14ac:dyDescent="0.25">
      <c r="A53" s="36" t="s">
        <v>159</v>
      </c>
      <c r="B53" s="36" t="s">
        <v>183</v>
      </c>
      <c r="C53" s="37"/>
      <c r="D53" s="37"/>
      <c r="E53" s="37"/>
      <c r="F53" s="37"/>
      <c r="G53" s="37"/>
      <c r="H53" s="38"/>
      <c r="M53" s="38"/>
    </row>
    <row r="54" spans="1:74" hidden="1" x14ac:dyDescent="0.25">
      <c r="A54" s="41" t="str">
        <f ca="1">IF(Registration!E36&lt;=12,"Panda",IF(Registration!E36&lt;=14,"Under_15",IF(Registration!E36&lt;=17,"Juniors",IF(Registration!E36&lt;=34,"Adults",IF(Registration!E36&lt;=44,"Veterans","Executive")))))</f>
        <v>Executive</v>
      </c>
      <c r="B54" s="41" t="str">
        <f ca="1">IF(A54="Panda","Kids_1",IF(A54="Under_15","Under_15_1",IF(A54="Juniors","Juniors_1",IF(A54="Adults","Adults_1",IF(A54="Veterans","Veterans_1",IF(A54="Executive","Executive_1",""))))))</f>
        <v>Executive_1</v>
      </c>
      <c r="H54" s="38"/>
      <c r="L54" s="38"/>
      <c r="BA54" s="39"/>
      <c r="BB54" s="39"/>
      <c r="BC54" s="39"/>
    </row>
    <row r="55" spans="1:74" hidden="1" x14ac:dyDescent="0.25">
      <c r="A55" s="36" t="s">
        <v>159</v>
      </c>
      <c r="B55" s="36" t="s">
        <v>184</v>
      </c>
      <c r="C55" s="37"/>
      <c r="D55" s="37"/>
      <c r="E55" s="37"/>
      <c r="F55" s="37"/>
      <c r="G55" s="37"/>
      <c r="H55" s="38"/>
      <c r="M55" s="38"/>
    </row>
    <row r="56" spans="1:74" hidden="1" x14ac:dyDescent="0.25">
      <c r="A56" s="41" t="str">
        <f ca="1">IF(Registration!E37&lt;=12,"Panda",IF(Registration!E37&lt;=14,"Under_15",IF(Registration!E37&lt;=17,"Juniors",IF(Registration!E37&lt;=34,"Adults",IF(Registration!E37&lt;=44,"Veterans","Executive")))))</f>
        <v>Executive</v>
      </c>
      <c r="B56" s="41" t="str">
        <f ca="1">IF(A56="Panda","Kids_1",IF(A56="Under_15","Under_15_1",IF(A56="Juniors","Juniors_1",IF(A56="Adults","Adults_1",IF(A56="Veterans","Veterans_1",IF(A56="Executive","Executive_1",""))))))</f>
        <v>Executive_1</v>
      </c>
      <c r="H56" s="38"/>
      <c r="L56" s="38"/>
      <c r="BD56" s="39"/>
      <c r="BE56" s="39"/>
      <c r="BF56" s="39"/>
    </row>
    <row r="57" spans="1:74" hidden="1" x14ac:dyDescent="0.25">
      <c r="A57" s="36" t="s">
        <v>159</v>
      </c>
      <c r="B57" s="36" t="s">
        <v>185</v>
      </c>
      <c r="C57" s="37"/>
      <c r="D57" s="37"/>
      <c r="E57" s="37"/>
      <c r="F57" s="37"/>
      <c r="G57" s="37"/>
      <c r="H57" s="38"/>
      <c r="M57" s="38"/>
    </row>
    <row r="58" spans="1:74" hidden="1" x14ac:dyDescent="0.25">
      <c r="A58" s="41" t="str">
        <f ca="1">IF(Registration!E38&lt;=12,"Panda",IF(Registration!E38&lt;=14,"Under_15",IF(Registration!E38&lt;=17,"Juniors",IF(Registration!E38&lt;=34,"Adults",IF(Registration!E38&lt;=44,"Veterans","Executive")))))</f>
        <v>Executive</v>
      </c>
      <c r="B58" s="41" t="str">
        <f ca="1">IF(A58="Panda","Kids_1",IF(A58="Under_15","Under_15_1",IF(A58="Juniors","Juniors_1",IF(A58="Adults","Adults_1",IF(A58="Veterans","Veterans_1",IF(A58="Executive","Executive_1",""))))))</f>
        <v>Executive_1</v>
      </c>
      <c r="H58" s="38"/>
      <c r="L58" s="38"/>
      <c r="BI58" s="39"/>
      <c r="BJ58" s="39"/>
      <c r="BK58" s="39"/>
    </row>
    <row r="59" spans="1:74" hidden="1" x14ac:dyDescent="0.25">
      <c r="A59" s="36" t="s">
        <v>159</v>
      </c>
      <c r="B59" s="36" t="s">
        <v>186</v>
      </c>
      <c r="C59" s="37"/>
      <c r="D59" s="37"/>
      <c r="E59" s="37"/>
      <c r="F59" s="37"/>
      <c r="G59" s="37"/>
      <c r="H59" s="38"/>
      <c r="M59" s="38"/>
    </row>
    <row r="60" spans="1:74" hidden="1" x14ac:dyDescent="0.25">
      <c r="A60" s="41" t="str">
        <f ca="1">IF(Registration!E39&lt;=12,"Panda",IF(Registration!E39&lt;=14,"Under_15",IF(Registration!E39&lt;=17,"Juniors",IF(Registration!E39&lt;=34,"Adults",IF(Registration!E39&lt;=44,"Veterans","Executive")))))</f>
        <v>Executive</v>
      </c>
      <c r="B60" s="41" t="str">
        <f ca="1">IF(A60="Panda","Kids_1",IF(A60="Under_15","Under_15_1",IF(A60="Juniors","Juniors_1",IF(A60="Adults","Adults_1",IF(A60="Veterans","Veterans_1",IF(A60="Executive","Executive_1",""))))))</f>
        <v>Executive_1</v>
      </c>
      <c r="H60" s="38"/>
      <c r="L60" s="38"/>
      <c r="BK60" s="39"/>
      <c r="BL60" s="39"/>
      <c r="BM60" s="39"/>
    </row>
    <row r="61" spans="1:74" hidden="1" x14ac:dyDescent="0.25">
      <c r="A61" s="36" t="s">
        <v>159</v>
      </c>
      <c r="B61" s="36" t="s">
        <v>187</v>
      </c>
      <c r="C61" s="37"/>
      <c r="D61" s="37"/>
      <c r="E61" s="37"/>
      <c r="F61" s="37"/>
      <c r="G61" s="37"/>
      <c r="H61" s="38"/>
      <c r="M61" s="38"/>
    </row>
    <row r="62" spans="1:74" hidden="1" x14ac:dyDescent="0.25">
      <c r="A62" s="41" t="str">
        <f ca="1">IF(Registration!E40&lt;=12,"Panda",IF(Registration!E40&lt;=14,"Under_15",IF(Registration!E40&lt;=17,"Juniors",IF(Registration!E40&lt;=34,"Adults",IF(Registration!E40&lt;=44,"Veterans","Executive")))))</f>
        <v>Executive</v>
      </c>
      <c r="B62" s="41" t="str">
        <f ca="1">IF(A62="Panda","Kids_1",IF(A62="Under_15","Under_15_1",IF(A62="Juniors","Juniors_1",IF(A62="Adults","Adults_1",IF(A62="Veterans","Veterans_1",IF(A62="Executive","Executive_1",""))))))</f>
        <v>Executive_1</v>
      </c>
      <c r="H62" s="38"/>
      <c r="L62" s="38"/>
      <c r="BK62" s="39"/>
      <c r="BL62" s="39"/>
      <c r="BM62" s="39"/>
    </row>
    <row r="63" spans="1:74" hidden="1" x14ac:dyDescent="0.25">
      <c r="B63" s="32"/>
      <c r="C63" s="32"/>
      <c r="D63" s="32"/>
      <c r="E63" s="32"/>
      <c r="F63" s="32"/>
      <c r="G63" s="32"/>
      <c r="H63" s="38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T63" s="39">
        <v>13</v>
      </c>
      <c r="BU63" s="39" t="s">
        <v>147</v>
      </c>
      <c r="BV63" s="39" t="s">
        <v>3</v>
      </c>
    </row>
    <row r="64" spans="1:74" s="37" customFormat="1" hidden="1" x14ac:dyDescent="0.25">
      <c r="A64" s="36" t="s">
        <v>30</v>
      </c>
      <c r="B64" s="18" t="s">
        <v>43</v>
      </c>
      <c r="C64" s="43" t="s">
        <v>44</v>
      </c>
      <c r="D64" s="43" t="s">
        <v>45</v>
      </c>
      <c r="E64" s="43" t="s">
        <v>46</v>
      </c>
      <c r="F64" s="43" t="s">
        <v>47</v>
      </c>
      <c r="G64" s="43" t="s">
        <v>48</v>
      </c>
      <c r="H64" s="43" t="s">
        <v>315</v>
      </c>
      <c r="I64" s="43" t="s">
        <v>81</v>
      </c>
      <c r="J64" s="43" t="s">
        <v>82</v>
      </c>
      <c r="K64" s="43" t="s">
        <v>83</v>
      </c>
      <c r="L64" s="43" t="s">
        <v>84</v>
      </c>
      <c r="M64" s="43" t="s">
        <v>85</v>
      </c>
      <c r="N64" s="46" t="s">
        <v>86</v>
      </c>
      <c r="O64" s="46" t="s">
        <v>314</v>
      </c>
      <c r="P64" s="43" t="s">
        <v>31</v>
      </c>
      <c r="Q64" s="43" t="s">
        <v>32</v>
      </c>
      <c r="R64" s="43" t="s">
        <v>33</v>
      </c>
      <c r="S64" s="43" t="s">
        <v>34</v>
      </c>
      <c r="T64" s="43" t="s">
        <v>313</v>
      </c>
      <c r="U64" s="43" t="s">
        <v>69</v>
      </c>
      <c r="V64" s="43" t="s">
        <v>70</v>
      </c>
      <c r="W64" s="43" t="s">
        <v>71</v>
      </c>
      <c r="X64" s="46" t="s">
        <v>72</v>
      </c>
      <c r="Y64" s="46" t="s">
        <v>312</v>
      </c>
      <c r="Z64" s="43" t="s">
        <v>194</v>
      </c>
      <c r="AA64" s="43" t="s">
        <v>195</v>
      </c>
      <c r="AB64" s="43" t="s">
        <v>196</v>
      </c>
      <c r="AC64" s="43" t="s">
        <v>197</v>
      </c>
      <c r="AD64" s="43" t="s">
        <v>311</v>
      </c>
      <c r="AE64" s="43" t="s">
        <v>206</v>
      </c>
      <c r="AF64" s="43" t="s">
        <v>207</v>
      </c>
      <c r="AG64" s="43" t="s">
        <v>208</v>
      </c>
      <c r="AH64" s="43" t="s">
        <v>209</v>
      </c>
      <c r="AI64" s="43" t="s">
        <v>310</v>
      </c>
      <c r="AJ64" s="43" t="s">
        <v>231</v>
      </c>
      <c r="AK64" s="43" t="s">
        <v>232</v>
      </c>
      <c r="AL64" s="43" t="s">
        <v>233</v>
      </c>
      <c r="AM64" s="43" t="s">
        <v>234</v>
      </c>
      <c r="AN64" s="43" t="s">
        <v>309</v>
      </c>
      <c r="AO64" s="43" t="s">
        <v>243</v>
      </c>
      <c r="AP64" s="43" t="s">
        <v>244</v>
      </c>
      <c r="AQ64" s="43" t="s">
        <v>245</v>
      </c>
      <c r="AR64" s="43" t="s">
        <v>246</v>
      </c>
      <c r="AS64" s="43" t="s">
        <v>308</v>
      </c>
      <c r="AT64" s="43" t="s">
        <v>57</v>
      </c>
      <c r="AU64" s="43" t="s">
        <v>58</v>
      </c>
      <c r="AV64" s="43" t="s">
        <v>59</v>
      </c>
      <c r="AW64" s="43" t="s">
        <v>60</v>
      </c>
      <c r="AX64" s="43" t="s">
        <v>307</v>
      </c>
      <c r="AY64" s="43" t="s">
        <v>95</v>
      </c>
      <c r="AZ64" s="43" t="s">
        <v>96</v>
      </c>
      <c r="BA64" s="43" t="s">
        <v>97</v>
      </c>
      <c r="BB64" s="43" t="s">
        <v>98</v>
      </c>
      <c r="BC64" s="43" t="s">
        <v>306</v>
      </c>
      <c r="BD64" s="43" t="s">
        <v>255</v>
      </c>
      <c r="BE64" s="43" t="s">
        <v>256</v>
      </c>
      <c r="BF64" s="43" t="s">
        <v>257</v>
      </c>
      <c r="BG64" s="43" t="s">
        <v>258</v>
      </c>
      <c r="BH64" s="43" t="s">
        <v>305</v>
      </c>
      <c r="BI64" s="43" t="s">
        <v>267</v>
      </c>
      <c r="BJ64" s="43" t="s">
        <v>268</v>
      </c>
      <c r="BK64" s="43" t="s">
        <v>269</v>
      </c>
      <c r="BL64" s="43" t="s">
        <v>270</v>
      </c>
      <c r="BM64" s="43" t="s">
        <v>304</v>
      </c>
      <c r="BT64" s="42">
        <v>14</v>
      </c>
      <c r="BU64" s="42" t="s">
        <v>148</v>
      </c>
      <c r="BV64" s="42" t="s">
        <v>3</v>
      </c>
    </row>
    <row r="65" spans="1:74" hidden="1" x14ac:dyDescent="0.25">
      <c r="A65" s="41" t="s">
        <v>195</v>
      </c>
      <c r="B65" s="44" t="s">
        <v>107</v>
      </c>
      <c r="C65" s="44" t="s">
        <v>107</v>
      </c>
      <c r="D65" s="44" t="s">
        <v>107</v>
      </c>
      <c r="E65" s="44" t="s">
        <v>107</v>
      </c>
      <c r="F65" s="44" t="s">
        <v>107</v>
      </c>
      <c r="G65" s="44" t="s">
        <v>107</v>
      </c>
      <c r="H65" s="44" t="s">
        <v>107</v>
      </c>
      <c r="I65" s="45" t="s">
        <v>108</v>
      </c>
      <c r="J65" s="45" t="s">
        <v>108</v>
      </c>
      <c r="K65" s="45" t="s">
        <v>108</v>
      </c>
      <c r="L65" s="45" t="s">
        <v>108</v>
      </c>
      <c r="M65" s="45" t="s">
        <v>108</v>
      </c>
      <c r="N65" s="45" t="s">
        <v>108</v>
      </c>
      <c r="O65" s="45" t="s">
        <v>108</v>
      </c>
      <c r="P65" s="45" t="s">
        <v>113</v>
      </c>
      <c r="Q65" s="45" t="s">
        <v>113</v>
      </c>
      <c r="R65" s="45" t="s">
        <v>113</v>
      </c>
      <c r="S65" s="45" t="s">
        <v>113</v>
      </c>
      <c r="T65" s="45" t="s">
        <v>113</v>
      </c>
      <c r="U65" s="45" t="s">
        <v>108</v>
      </c>
      <c r="V65" s="45" t="s">
        <v>108</v>
      </c>
      <c r="W65" s="45" t="s">
        <v>108</v>
      </c>
      <c r="X65" s="47" t="s">
        <v>108</v>
      </c>
      <c r="Y65" s="47" t="s">
        <v>108</v>
      </c>
      <c r="Z65" s="45" t="s">
        <v>110</v>
      </c>
      <c r="AA65" s="45" t="s">
        <v>110</v>
      </c>
      <c r="AB65" s="45" t="s">
        <v>110</v>
      </c>
      <c r="AC65" s="45" t="s">
        <v>110</v>
      </c>
      <c r="AD65" s="45" t="s">
        <v>110</v>
      </c>
      <c r="AE65" s="45" t="s">
        <v>110</v>
      </c>
      <c r="AF65" s="45" t="s">
        <v>110</v>
      </c>
      <c r="AG65" s="45" t="s">
        <v>110</v>
      </c>
      <c r="AH65" s="45" t="s">
        <v>110</v>
      </c>
      <c r="AI65" s="45" t="s">
        <v>110</v>
      </c>
      <c r="AJ65" s="45" t="s">
        <v>109</v>
      </c>
      <c r="AK65" s="45" t="s">
        <v>109</v>
      </c>
      <c r="AL65" s="45" t="s">
        <v>109</v>
      </c>
      <c r="AM65" s="45" t="s">
        <v>109</v>
      </c>
      <c r="AN65" s="45" t="s">
        <v>109</v>
      </c>
      <c r="AO65" s="45" t="s">
        <v>109</v>
      </c>
      <c r="AP65" s="45" t="s">
        <v>109</v>
      </c>
      <c r="AQ65" s="45" t="s">
        <v>109</v>
      </c>
      <c r="AR65" s="45" t="s">
        <v>109</v>
      </c>
      <c r="AS65" s="45" t="s">
        <v>109</v>
      </c>
      <c r="AT65" s="45" t="s">
        <v>118</v>
      </c>
      <c r="AU65" s="45" t="s">
        <v>118</v>
      </c>
      <c r="AV65" s="45" t="s">
        <v>118</v>
      </c>
      <c r="AW65" s="45" t="s">
        <v>118</v>
      </c>
      <c r="AX65" s="45" t="s">
        <v>118</v>
      </c>
      <c r="AY65" s="45" t="s">
        <v>112</v>
      </c>
      <c r="AZ65" s="45" t="s">
        <v>112</v>
      </c>
      <c r="BA65" s="45" t="s">
        <v>112</v>
      </c>
      <c r="BB65" s="45" t="s">
        <v>112</v>
      </c>
      <c r="BC65" s="45" t="s">
        <v>112</v>
      </c>
      <c r="BD65" s="45" t="s">
        <v>118</v>
      </c>
      <c r="BE65" s="45" t="s">
        <v>118</v>
      </c>
      <c r="BF65" s="45" t="s">
        <v>118</v>
      </c>
      <c r="BG65" s="45" t="s">
        <v>118</v>
      </c>
      <c r="BH65" s="45" t="s">
        <v>118</v>
      </c>
      <c r="BI65" s="45" t="s">
        <v>111</v>
      </c>
      <c r="BJ65" s="45" t="s">
        <v>111</v>
      </c>
      <c r="BK65" s="45" t="s">
        <v>111</v>
      </c>
      <c r="BL65" s="45" t="s">
        <v>111</v>
      </c>
      <c r="BM65" s="45" t="s">
        <v>111</v>
      </c>
      <c r="BT65" s="39">
        <v>15</v>
      </c>
      <c r="BU65" s="39" t="s">
        <v>149</v>
      </c>
      <c r="BV65" s="39" t="s">
        <v>3</v>
      </c>
    </row>
    <row r="66" spans="1:74" hidden="1" x14ac:dyDescent="0.25">
      <c r="A66" s="41" t="s">
        <v>196</v>
      </c>
      <c r="B66" s="44" t="s">
        <v>112</v>
      </c>
      <c r="C66" s="44" t="s">
        <v>112</v>
      </c>
      <c r="D66" s="44" t="s">
        <v>112</v>
      </c>
      <c r="E66" s="44" t="s">
        <v>112</v>
      </c>
      <c r="F66" s="44" t="s">
        <v>112</v>
      </c>
      <c r="G66" s="44" t="s">
        <v>112</v>
      </c>
      <c r="H66" s="44" t="s">
        <v>112</v>
      </c>
      <c r="I66" s="45" t="s">
        <v>113</v>
      </c>
      <c r="J66" s="45" t="s">
        <v>113</v>
      </c>
      <c r="K66" s="45" t="s">
        <v>113</v>
      </c>
      <c r="L66" s="45" t="s">
        <v>113</v>
      </c>
      <c r="M66" s="45" t="s">
        <v>113</v>
      </c>
      <c r="N66" s="45" t="s">
        <v>113</v>
      </c>
      <c r="O66" s="45" t="s">
        <v>113</v>
      </c>
      <c r="P66" s="45" t="s">
        <v>107</v>
      </c>
      <c r="Q66" s="45" t="s">
        <v>107</v>
      </c>
      <c r="R66" s="45" t="s">
        <v>107</v>
      </c>
      <c r="S66" s="45" t="s">
        <v>107</v>
      </c>
      <c r="T66" s="45" t="s">
        <v>107</v>
      </c>
      <c r="U66" s="45" t="s">
        <v>113</v>
      </c>
      <c r="V66" s="45" t="s">
        <v>113</v>
      </c>
      <c r="W66" s="45" t="s">
        <v>113</v>
      </c>
      <c r="X66" s="47" t="s">
        <v>113</v>
      </c>
      <c r="Y66" s="47" t="s">
        <v>113</v>
      </c>
      <c r="Z66" s="45" t="s">
        <v>114</v>
      </c>
      <c r="AA66" s="45" t="s">
        <v>114</v>
      </c>
      <c r="AB66" s="45" t="s">
        <v>114</v>
      </c>
      <c r="AC66" s="45" t="s">
        <v>114</v>
      </c>
      <c r="AD66" s="45" t="s">
        <v>114</v>
      </c>
      <c r="AE66" s="45" t="s">
        <v>114</v>
      </c>
      <c r="AF66" s="45" t="s">
        <v>114</v>
      </c>
      <c r="AG66" s="45" t="s">
        <v>114</v>
      </c>
      <c r="AH66" s="45" t="s">
        <v>114</v>
      </c>
      <c r="AI66" s="45" t="s">
        <v>114</v>
      </c>
      <c r="AJ66" s="45" t="s">
        <v>108</v>
      </c>
      <c r="AK66" s="45" t="s">
        <v>108</v>
      </c>
      <c r="AL66" s="45" t="s">
        <v>108</v>
      </c>
      <c r="AM66" s="45" t="s">
        <v>108</v>
      </c>
      <c r="AN66" s="45" t="s">
        <v>108</v>
      </c>
      <c r="AO66" s="45" t="s">
        <v>108</v>
      </c>
      <c r="AP66" s="45" t="s">
        <v>108</v>
      </c>
      <c r="AQ66" s="45" t="s">
        <v>108</v>
      </c>
      <c r="AR66" s="45" t="s">
        <v>108</v>
      </c>
      <c r="AS66" s="45" t="s">
        <v>108</v>
      </c>
      <c r="AT66" s="45" t="s">
        <v>121</v>
      </c>
      <c r="AU66" s="45" t="s">
        <v>121</v>
      </c>
      <c r="AV66" s="45" t="s">
        <v>121</v>
      </c>
      <c r="AW66" s="45" t="s">
        <v>121</v>
      </c>
      <c r="AX66" s="45" t="s">
        <v>121</v>
      </c>
      <c r="AY66" s="45" t="s">
        <v>111</v>
      </c>
      <c r="AZ66" s="45" t="s">
        <v>111</v>
      </c>
      <c r="BA66" s="45" t="s">
        <v>111</v>
      </c>
      <c r="BB66" s="45" t="s">
        <v>111</v>
      </c>
      <c r="BC66" s="45" t="s">
        <v>111</v>
      </c>
      <c r="BD66" s="45" t="s">
        <v>121</v>
      </c>
      <c r="BE66" s="45" t="s">
        <v>121</v>
      </c>
      <c r="BF66" s="45" t="s">
        <v>121</v>
      </c>
      <c r="BG66" s="45" t="s">
        <v>121</v>
      </c>
      <c r="BH66" s="45" t="s">
        <v>121</v>
      </c>
      <c r="BI66" s="45" t="s">
        <v>221</v>
      </c>
      <c r="BJ66" s="45" t="s">
        <v>221</v>
      </c>
      <c r="BK66" s="45" t="s">
        <v>221</v>
      </c>
      <c r="BL66" s="45" t="s">
        <v>221</v>
      </c>
      <c r="BM66" s="45" t="s">
        <v>221</v>
      </c>
      <c r="BT66" s="39">
        <v>16</v>
      </c>
      <c r="BU66" s="39" t="s">
        <v>150</v>
      </c>
      <c r="BV66" s="39" t="s">
        <v>3</v>
      </c>
    </row>
    <row r="67" spans="1:74" hidden="1" x14ac:dyDescent="0.25">
      <c r="A67" s="41" t="s">
        <v>197</v>
      </c>
      <c r="B67" s="44" t="s">
        <v>111</v>
      </c>
      <c r="C67" s="44" t="s">
        <v>111</v>
      </c>
      <c r="D67" s="44" t="s">
        <v>111</v>
      </c>
      <c r="E67" s="44" t="s">
        <v>111</v>
      </c>
      <c r="F67" s="44" t="s">
        <v>111</v>
      </c>
      <c r="G67" s="44" t="s">
        <v>111</v>
      </c>
      <c r="H67" s="44" t="s">
        <v>111</v>
      </c>
      <c r="I67" s="45" t="s">
        <v>107</v>
      </c>
      <c r="J67" s="45" t="s">
        <v>107</v>
      </c>
      <c r="K67" s="45" t="s">
        <v>107</v>
      </c>
      <c r="L67" s="45" t="s">
        <v>107</v>
      </c>
      <c r="M67" s="45" t="s">
        <v>107</v>
      </c>
      <c r="N67" s="45" t="s">
        <v>107</v>
      </c>
      <c r="O67" s="45" t="s">
        <v>107</v>
      </c>
      <c r="P67" s="45" t="s">
        <v>112</v>
      </c>
      <c r="Q67" s="45" t="s">
        <v>112</v>
      </c>
      <c r="R67" s="45" t="s">
        <v>112</v>
      </c>
      <c r="S67" s="45" t="s">
        <v>112</v>
      </c>
      <c r="T67" s="45" t="s">
        <v>112</v>
      </c>
      <c r="U67" s="45" t="s">
        <v>107</v>
      </c>
      <c r="V67" s="45" t="s">
        <v>107</v>
      </c>
      <c r="W67" s="45" t="s">
        <v>107</v>
      </c>
      <c r="X67" s="47" t="s">
        <v>107</v>
      </c>
      <c r="Y67" s="47" t="s">
        <v>107</v>
      </c>
      <c r="Z67" s="45" t="s">
        <v>117</v>
      </c>
      <c r="AA67" s="45" t="s">
        <v>117</v>
      </c>
      <c r="AB67" s="45" t="s">
        <v>117</v>
      </c>
      <c r="AC67" s="45" t="s">
        <v>117</v>
      </c>
      <c r="AD67" s="45" t="s">
        <v>117</v>
      </c>
      <c r="AE67" s="45" t="s">
        <v>117</v>
      </c>
      <c r="AF67" s="45" t="s">
        <v>117</v>
      </c>
      <c r="AG67" s="45" t="s">
        <v>117</v>
      </c>
      <c r="AH67" s="45" t="s">
        <v>117</v>
      </c>
      <c r="AI67" s="45" t="s">
        <v>117</v>
      </c>
      <c r="AJ67" s="45" t="s">
        <v>113</v>
      </c>
      <c r="AK67" s="45" t="s">
        <v>113</v>
      </c>
      <c r="AL67" s="45" t="s">
        <v>113</v>
      </c>
      <c r="AM67" s="45" t="s">
        <v>113</v>
      </c>
      <c r="AN67" s="45" t="s">
        <v>113</v>
      </c>
      <c r="AO67" s="45" t="s">
        <v>113</v>
      </c>
      <c r="AP67" s="45" t="s">
        <v>113</v>
      </c>
      <c r="AQ67" s="45" t="s">
        <v>113</v>
      </c>
      <c r="AR67" s="45" t="s">
        <v>113</v>
      </c>
      <c r="AS67" s="45" t="s">
        <v>113</v>
      </c>
      <c r="AT67" s="45" t="s">
        <v>218</v>
      </c>
      <c r="AU67" s="45" t="s">
        <v>218</v>
      </c>
      <c r="AV67" s="45" t="s">
        <v>218</v>
      </c>
      <c r="AW67" s="45" t="s">
        <v>218</v>
      </c>
      <c r="AX67" s="45" t="s">
        <v>218</v>
      </c>
      <c r="AY67" s="45" t="s">
        <v>221</v>
      </c>
      <c r="AZ67" s="45" t="s">
        <v>221</v>
      </c>
      <c r="BA67" s="45" t="s">
        <v>221</v>
      </c>
      <c r="BB67" s="45" t="s">
        <v>221</v>
      </c>
      <c r="BC67" s="45" t="s">
        <v>221</v>
      </c>
      <c r="BD67" s="45" t="s">
        <v>218</v>
      </c>
      <c r="BE67" s="45" t="s">
        <v>218</v>
      </c>
      <c r="BF67" s="45" t="s">
        <v>218</v>
      </c>
      <c r="BG67" s="45" t="s">
        <v>218</v>
      </c>
      <c r="BH67" s="45" t="s">
        <v>218</v>
      </c>
      <c r="BT67" s="39">
        <v>17</v>
      </c>
      <c r="BU67" s="39" t="s">
        <v>151</v>
      </c>
      <c r="BV67" s="39" t="s">
        <v>3</v>
      </c>
    </row>
    <row r="68" spans="1:74" hidden="1" x14ac:dyDescent="0.25">
      <c r="A68" s="41" t="s">
        <v>198</v>
      </c>
      <c r="B68" s="44" t="s">
        <v>118</v>
      </c>
      <c r="C68" s="44" t="s">
        <v>118</v>
      </c>
      <c r="D68" s="44" t="s">
        <v>118</v>
      </c>
      <c r="E68" s="44" t="s">
        <v>118</v>
      </c>
      <c r="F68" s="44" t="s">
        <v>118</v>
      </c>
      <c r="G68" s="44" t="s">
        <v>118</v>
      </c>
      <c r="H68" s="44" t="s">
        <v>118</v>
      </c>
      <c r="I68" s="45" t="s">
        <v>112</v>
      </c>
      <c r="J68" s="45" t="s">
        <v>112</v>
      </c>
      <c r="K68" s="45" t="s">
        <v>112</v>
      </c>
      <c r="L68" s="45" t="s">
        <v>112</v>
      </c>
      <c r="M68" s="45" t="s">
        <v>112</v>
      </c>
      <c r="N68" s="45" t="s">
        <v>112</v>
      </c>
      <c r="O68" s="45" t="s">
        <v>112</v>
      </c>
      <c r="P68" s="45" t="s">
        <v>111</v>
      </c>
      <c r="Q68" s="45" t="s">
        <v>111</v>
      </c>
      <c r="R68" s="45" t="s">
        <v>111</v>
      </c>
      <c r="S68" s="45" t="s">
        <v>111</v>
      </c>
      <c r="T68" s="45" t="s">
        <v>111</v>
      </c>
      <c r="U68" s="45" t="s">
        <v>112</v>
      </c>
      <c r="V68" s="45" t="s">
        <v>112</v>
      </c>
      <c r="W68" s="45" t="s">
        <v>112</v>
      </c>
      <c r="X68" s="47" t="s">
        <v>112</v>
      </c>
      <c r="Y68" s="47" t="s">
        <v>112</v>
      </c>
      <c r="Z68" s="45" t="s">
        <v>119</v>
      </c>
      <c r="AA68" s="45" t="s">
        <v>119</v>
      </c>
      <c r="AB68" s="45" t="s">
        <v>119</v>
      </c>
      <c r="AC68" s="45" t="s">
        <v>119</v>
      </c>
      <c r="AD68" s="45" t="s">
        <v>119</v>
      </c>
      <c r="AE68" s="45" t="s">
        <v>119</v>
      </c>
      <c r="AF68" s="45" t="s">
        <v>119</v>
      </c>
      <c r="AG68" s="45" t="s">
        <v>119</v>
      </c>
      <c r="AH68" s="45" t="s">
        <v>119</v>
      </c>
      <c r="AI68" s="45" t="s">
        <v>119</v>
      </c>
      <c r="AJ68" s="45" t="s">
        <v>107</v>
      </c>
      <c r="AK68" s="45" t="s">
        <v>107</v>
      </c>
      <c r="AL68" s="45" t="s">
        <v>107</v>
      </c>
      <c r="AM68" s="45" t="s">
        <v>107</v>
      </c>
      <c r="AN68" s="45" t="s">
        <v>107</v>
      </c>
      <c r="AO68" s="45" t="s">
        <v>107</v>
      </c>
      <c r="AP68" s="45" t="s">
        <v>107</v>
      </c>
      <c r="AQ68" s="45" t="s">
        <v>107</v>
      </c>
      <c r="AR68" s="45" t="s">
        <v>107</v>
      </c>
      <c r="AS68" s="45" t="s">
        <v>107</v>
      </c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T68" s="39">
        <v>18</v>
      </c>
      <c r="BU68" s="39" t="s">
        <v>152</v>
      </c>
    </row>
    <row r="69" spans="1:74" hidden="1" x14ac:dyDescent="0.25">
      <c r="A69" s="41" t="s">
        <v>199</v>
      </c>
      <c r="B69" s="44" t="s">
        <v>115</v>
      </c>
      <c r="C69" s="44" t="s">
        <v>115</v>
      </c>
      <c r="D69" s="44" t="s">
        <v>115</v>
      </c>
      <c r="E69" s="44" t="s">
        <v>115</v>
      </c>
      <c r="F69" s="44" t="s">
        <v>115</v>
      </c>
      <c r="G69" s="44" t="s">
        <v>115</v>
      </c>
      <c r="H69" s="44" t="s">
        <v>115</v>
      </c>
      <c r="I69" s="45" t="s">
        <v>111</v>
      </c>
      <c r="J69" s="45" t="s">
        <v>111</v>
      </c>
      <c r="K69" s="45" t="s">
        <v>111</v>
      </c>
      <c r="L69" s="45" t="s">
        <v>111</v>
      </c>
      <c r="M69" s="45" t="s">
        <v>111</v>
      </c>
      <c r="N69" s="45" t="s">
        <v>111</v>
      </c>
      <c r="O69" s="45" t="s">
        <v>111</v>
      </c>
      <c r="P69" s="45" t="s">
        <v>118</v>
      </c>
      <c r="Q69" s="45" t="s">
        <v>118</v>
      </c>
      <c r="R69" s="45" t="s">
        <v>118</v>
      </c>
      <c r="S69" s="45" t="s">
        <v>118</v>
      </c>
      <c r="T69" s="45" t="s">
        <v>118</v>
      </c>
      <c r="U69" s="45" t="s">
        <v>120</v>
      </c>
      <c r="V69" s="45" t="s">
        <v>120</v>
      </c>
      <c r="W69" s="45" t="s">
        <v>120</v>
      </c>
      <c r="X69" s="47" t="s">
        <v>120</v>
      </c>
      <c r="Y69" s="47" t="s">
        <v>120</v>
      </c>
      <c r="Z69" s="45" t="s">
        <v>109</v>
      </c>
      <c r="AA69" s="45" t="s">
        <v>109</v>
      </c>
      <c r="AB69" s="45" t="s">
        <v>109</v>
      </c>
      <c r="AC69" s="45" t="s">
        <v>109</v>
      </c>
      <c r="AD69" s="45" t="s">
        <v>109</v>
      </c>
      <c r="AE69" s="45" t="s">
        <v>109</v>
      </c>
      <c r="AF69" s="45" t="s">
        <v>109</v>
      </c>
      <c r="AG69" s="45" t="s">
        <v>109</v>
      </c>
      <c r="AH69" s="45" t="s">
        <v>109</v>
      </c>
      <c r="AI69" s="45" t="s">
        <v>109</v>
      </c>
      <c r="AJ69" s="45" t="s">
        <v>112</v>
      </c>
      <c r="AK69" s="45" t="s">
        <v>112</v>
      </c>
      <c r="AL69" s="45" t="s">
        <v>112</v>
      </c>
      <c r="AM69" s="45" t="s">
        <v>112</v>
      </c>
      <c r="AN69" s="45" t="s">
        <v>112</v>
      </c>
      <c r="AO69" s="45" t="s">
        <v>116</v>
      </c>
      <c r="AP69" s="45" t="s">
        <v>116</v>
      </c>
      <c r="AQ69" s="45" t="s">
        <v>116</v>
      </c>
      <c r="AR69" s="45" t="s">
        <v>116</v>
      </c>
      <c r="AS69" s="45" t="s">
        <v>116</v>
      </c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T69" s="39">
        <v>19</v>
      </c>
      <c r="BU69" s="39" t="s">
        <v>153</v>
      </c>
    </row>
    <row r="70" spans="1:74" hidden="1" x14ac:dyDescent="0.25">
      <c r="A70" s="41" t="s">
        <v>200</v>
      </c>
      <c r="B70" s="45" t="s">
        <v>121</v>
      </c>
      <c r="C70" s="45" t="s">
        <v>121</v>
      </c>
      <c r="D70" s="45" t="s">
        <v>121</v>
      </c>
      <c r="E70" s="45" t="s">
        <v>121</v>
      </c>
      <c r="F70" s="45" t="s">
        <v>121</v>
      </c>
      <c r="G70" s="45" t="s">
        <v>121</v>
      </c>
      <c r="H70" s="45" t="s">
        <v>121</v>
      </c>
      <c r="I70" s="45" t="s">
        <v>221</v>
      </c>
      <c r="J70" s="45" t="s">
        <v>221</v>
      </c>
      <c r="K70" s="45" t="s">
        <v>221</v>
      </c>
      <c r="L70" s="45" t="s">
        <v>221</v>
      </c>
      <c r="M70" s="45" t="s">
        <v>221</v>
      </c>
      <c r="N70" s="45" t="s">
        <v>221</v>
      </c>
      <c r="O70" s="45" t="s">
        <v>221</v>
      </c>
      <c r="P70" s="45" t="s">
        <v>115</v>
      </c>
      <c r="Q70" s="45" t="s">
        <v>115</v>
      </c>
      <c r="R70" s="45" t="s">
        <v>115</v>
      </c>
      <c r="S70" s="45" t="s">
        <v>115</v>
      </c>
      <c r="T70" s="45" t="s">
        <v>115</v>
      </c>
      <c r="U70" s="39"/>
      <c r="V70" s="39"/>
      <c r="W70" s="39"/>
      <c r="X70" s="39"/>
      <c r="Y70" s="39"/>
      <c r="Z70" s="45" t="s">
        <v>108</v>
      </c>
      <c r="AA70" s="45" t="s">
        <v>108</v>
      </c>
      <c r="AB70" s="45" t="s">
        <v>108</v>
      </c>
      <c r="AC70" s="45" t="s">
        <v>108</v>
      </c>
      <c r="AD70" s="45" t="s">
        <v>108</v>
      </c>
      <c r="AE70" s="45" t="s">
        <v>108</v>
      </c>
      <c r="AF70" s="45" t="s">
        <v>108</v>
      </c>
      <c r="AG70" s="45" t="s">
        <v>108</v>
      </c>
      <c r="AH70" s="45" t="s">
        <v>108</v>
      </c>
      <c r="AI70" s="45" t="s">
        <v>108</v>
      </c>
      <c r="AJ70" s="45" t="s">
        <v>120</v>
      </c>
      <c r="AK70" s="45" t="s">
        <v>120</v>
      </c>
      <c r="AL70" s="45" t="s">
        <v>120</v>
      </c>
      <c r="AM70" s="45" t="s">
        <v>120</v>
      </c>
      <c r="AN70" s="45" t="s">
        <v>120</v>
      </c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T70" s="39">
        <v>20</v>
      </c>
      <c r="BU70" s="39" t="s">
        <v>154</v>
      </c>
    </row>
    <row r="71" spans="1:74" hidden="1" x14ac:dyDescent="0.25">
      <c r="A71" s="41" t="s">
        <v>201</v>
      </c>
      <c r="B71" s="45" t="s">
        <v>122</v>
      </c>
      <c r="C71" s="45" t="s">
        <v>122</v>
      </c>
      <c r="D71" s="45" t="s">
        <v>122</v>
      </c>
      <c r="E71" s="45" t="s">
        <v>122</v>
      </c>
      <c r="F71" s="45" t="s">
        <v>122</v>
      </c>
      <c r="G71" s="45" t="s">
        <v>122</v>
      </c>
      <c r="H71" s="45" t="s">
        <v>122</v>
      </c>
      <c r="I71" s="39"/>
      <c r="J71" s="39"/>
      <c r="K71" s="39"/>
      <c r="L71" s="39"/>
      <c r="M71" s="39"/>
      <c r="N71" s="39"/>
      <c r="O71" s="39"/>
      <c r="P71" s="45" t="s">
        <v>121</v>
      </c>
      <c r="Q71" s="45" t="s">
        <v>121</v>
      </c>
      <c r="R71" s="45" t="s">
        <v>121</v>
      </c>
      <c r="S71" s="45" t="s">
        <v>121</v>
      </c>
      <c r="T71" s="45" t="s">
        <v>121</v>
      </c>
      <c r="U71" s="39"/>
      <c r="V71" s="39"/>
      <c r="W71" s="39"/>
      <c r="X71" s="39"/>
      <c r="Y71" s="39"/>
      <c r="Z71" s="45" t="s">
        <v>123</v>
      </c>
      <c r="AA71" s="45" t="s">
        <v>123</v>
      </c>
      <c r="AB71" s="45" t="s">
        <v>123</v>
      </c>
      <c r="AC71" s="45" t="s">
        <v>123</v>
      </c>
      <c r="AD71" s="45" t="s">
        <v>123</v>
      </c>
      <c r="AE71" s="45" t="s">
        <v>123</v>
      </c>
      <c r="AF71" s="45" t="s">
        <v>123</v>
      </c>
      <c r="AG71" s="45" t="s">
        <v>123</v>
      </c>
      <c r="AH71" s="45" t="s">
        <v>123</v>
      </c>
      <c r="AI71" s="45" t="s">
        <v>123</v>
      </c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T71" s="39">
        <v>21</v>
      </c>
      <c r="BU71" s="39" t="s">
        <v>155</v>
      </c>
    </row>
    <row r="72" spans="1:74" hidden="1" x14ac:dyDescent="0.25">
      <c r="A72" s="41" t="s">
        <v>202</v>
      </c>
      <c r="B72" s="45" t="s">
        <v>219</v>
      </c>
      <c r="C72" s="45" t="s">
        <v>219</v>
      </c>
      <c r="D72" s="45" t="s">
        <v>219</v>
      </c>
      <c r="E72" s="45" t="s">
        <v>219</v>
      </c>
      <c r="F72" s="45" t="s">
        <v>219</v>
      </c>
      <c r="G72" s="45" t="s">
        <v>219</v>
      </c>
      <c r="H72" s="45" t="s">
        <v>219</v>
      </c>
      <c r="I72" s="39"/>
      <c r="J72" s="39"/>
      <c r="K72" s="39"/>
      <c r="L72" s="39"/>
      <c r="M72" s="39"/>
      <c r="N72" s="39"/>
      <c r="O72" s="39"/>
      <c r="P72" s="45" t="s">
        <v>218</v>
      </c>
      <c r="Q72" s="45" t="s">
        <v>218</v>
      </c>
      <c r="R72" s="45" t="s">
        <v>218</v>
      </c>
      <c r="S72" s="45" t="s">
        <v>218</v>
      </c>
      <c r="T72" s="45" t="s">
        <v>218</v>
      </c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K72" s="39"/>
      <c r="AL72" s="39"/>
      <c r="AM72" s="39"/>
      <c r="AN72" s="39"/>
      <c r="AO72" s="39"/>
      <c r="AP72" s="39"/>
      <c r="AQ72" s="39"/>
      <c r="AR72" s="39"/>
      <c r="AS72" s="39"/>
      <c r="BT72" s="39">
        <v>22</v>
      </c>
      <c r="BU72" s="39" t="s">
        <v>156</v>
      </c>
    </row>
    <row r="73" spans="1:74" hidden="1" x14ac:dyDescent="0.25">
      <c r="A73" s="41" t="s">
        <v>203</v>
      </c>
      <c r="B73" s="45" t="s">
        <v>220</v>
      </c>
      <c r="C73" s="45" t="s">
        <v>220</v>
      </c>
      <c r="D73" s="45" t="s">
        <v>220</v>
      </c>
      <c r="E73" s="45" t="s">
        <v>220</v>
      </c>
      <c r="F73" s="45" t="s">
        <v>220</v>
      </c>
      <c r="G73" s="45" t="s">
        <v>220</v>
      </c>
      <c r="H73" s="45" t="s">
        <v>220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K73" s="39"/>
      <c r="AL73" s="39"/>
      <c r="AM73" s="39"/>
      <c r="AN73" s="39"/>
      <c r="AO73" s="39"/>
      <c r="AP73" s="39"/>
      <c r="AQ73" s="39"/>
      <c r="AR73" s="39"/>
      <c r="AS73" s="39"/>
      <c r="BT73" s="39">
        <v>23</v>
      </c>
      <c r="BU73" s="39" t="s">
        <v>157</v>
      </c>
    </row>
    <row r="74" spans="1:74" hidden="1" x14ac:dyDescent="0.25">
      <c r="A74" s="41" t="s">
        <v>204</v>
      </c>
      <c r="M74" s="39"/>
      <c r="BT74" s="39">
        <v>24</v>
      </c>
      <c r="BU74" s="39" t="s">
        <v>158</v>
      </c>
    </row>
    <row r="75" spans="1:74" hidden="1" x14ac:dyDescent="0.25">
      <c r="A75" s="41" t="s">
        <v>205</v>
      </c>
    </row>
    <row r="76" spans="1:74" hidden="1" x14ac:dyDescent="0.25">
      <c r="A76" s="41" t="s">
        <v>232</v>
      </c>
    </row>
    <row r="77" spans="1:74" hidden="1" x14ac:dyDescent="0.25">
      <c r="A77" s="41" t="s">
        <v>233</v>
      </c>
    </row>
    <row r="78" spans="1:74" hidden="1" x14ac:dyDescent="0.25">
      <c r="A78" s="41" t="s">
        <v>234</v>
      </c>
    </row>
    <row r="79" spans="1:74" hidden="1" x14ac:dyDescent="0.25">
      <c r="A79" s="41" t="s">
        <v>235</v>
      </c>
    </row>
    <row r="80" spans="1:74" hidden="1" x14ac:dyDescent="0.25">
      <c r="A80" s="41" t="s">
        <v>236</v>
      </c>
    </row>
    <row r="81" spans="1:8" hidden="1" x14ac:dyDescent="0.25">
      <c r="A81" s="41" t="s">
        <v>237</v>
      </c>
    </row>
    <row r="82" spans="1:8" hidden="1" x14ac:dyDescent="0.25">
      <c r="A82" s="41" t="s">
        <v>238</v>
      </c>
    </row>
    <row r="83" spans="1:8" hidden="1" x14ac:dyDescent="0.25">
      <c r="A83" s="41" t="s">
        <v>239</v>
      </c>
    </row>
    <row r="84" spans="1:8" hidden="1" x14ac:dyDescent="0.25">
      <c r="A84" s="41" t="s">
        <v>240</v>
      </c>
    </row>
    <row r="85" spans="1:8" hidden="1" x14ac:dyDescent="0.25">
      <c r="A85" s="41" t="s">
        <v>241</v>
      </c>
    </row>
    <row r="86" spans="1:8" hidden="1" x14ac:dyDescent="0.25">
      <c r="A86" s="41" t="s">
        <v>242</v>
      </c>
    </row>
    <row r="87" spans="1:8" hidden="1" x14ac:dyDescent="0.25">
      <c r="A87" s="41" t="s">
        <v>31</v>
      </c>
    </row>
    <row r="88" spans="1:8" hidden="1" x14ac:dyDescent="0.25">
      <c r="A88" s="41" t="s">
        <v>32</v>
      </c>
    </row>
    <row r="89" spans="1:8" hidden="1" x14ac:dyDescent="0.25">
      <c r="A89" s="41" t="s">
        <v>33</v>
      </c>
    </row>
    <row r="90" spans="1:8" hidden="1" x14ac:dyDescent="0.25">
      <c r="A90" s="41" t="s">
        <v>34</v>
      </c>
    </row>
    <row r="91" spans="1:8" hidden="1" x14ac:dyDescent="0.25">
      <c r="A91" s="41" t="s">
        <v>35</v>
      </c>
    </row>
    <row r="92" spans="1:8" hidden="1" x14ac:dyDescent="0.25">
      <c r="A92" s="41" t="s">
        <v>36</v>
      </c>
    </row>
    <row r="93" spans="1:8" hidden="1" x14ac:dyDescent="0.25">
      <c r="A93" s="41" t="s">
        <v>37</v>
      </c>
    </row>
    <row r="94" spans="1:8" hidden="1" x14ac:dyDescent="0.25">
      <c r="A94" s="41" t="s">
        <v>38</v>
      </c>
    </row>
    <row r="95" spans="1:8" hidden="1" x14ac:dyDescent="0.25">
      <c r="A95" s="41" t="s">
        <v>39</v>
      </c>
    </row>
    <row r="96" spans="1:8" hidden="1" x14ac:dyDescent="0.25">
      <c r="A96" s="41" t="s">
        <v>40</v>
      </c>
      <c r="H96" s="38"/>
    </row>
    <row r="97" spans="1:8" hidden="1" x14ac:dyDescent="0.25">
      <c r="A97" s="41" t="s">
        <v>41</v>
      </c>
      <c r="H97" s="38"/>
    </row>
    <row r="98" spans="1:8" hidden="1" x14ac:dyDescent="0.25">
      <c r="A98" s="41" t="s">
        <v>42</v>
      </c>
      <c r="H98" s="38"/>
    </row>
    <row r="99" spans="1:8" hidden="1" x14ac:dyDescent="0.25">
      <c r="A99" s="41" t="s">
        <v>43</v>
      </c>
      <c r="H99" s="38"/>
    </row>
    <row r="100" spans="1:8" hidden="1" x14ac:dyDescent="0.25">
      <c r="A100" s="41" t="s">
        <v>44</v>
      </c>
      <c r="H100" s="38"/>
    </row>
    <row r="101" spans="1:8" hidden="1" x14ac:dyDescent="0.25">
      <c r="A101" s="41" t="s">
        <v>45</v>
      </c>
      <c r="H101" s="38"/>
    </row>
    <row r="102" spans="1:8" hidden="1" x14ac:dyDescent="0.25">
      <c r="A102" s="41" t="s">
        <v>46</v>
      </c>
      <c r="H102" s="38"/>
    </row>
    <row r="103" spans="1:8" hidden="1" x14ac:dyDescent="0.25">
      <c r="A103" s="41" t="s">
        <v>47</v>
      </c>
      <c r="H103" s="38"/>
    </row>
    <row r="104" spans="1:8" hidden="1" x14ac:dyDescent="0.25">
      <c r="A104" s="41" t="s">
        <v>48</v>
      </c>
      <c r="H104" s="38"/>
    </row>
    <row r="105" spans="1:8" hidden="1" x14ac:dyDescent="0.25">
      <c r="A105" s="41" t="s">
        <v>49</v>
      </c>
      <c r="H105" s="38"/>
    </row>
    <row r="106" spans="1:8" hidden="1" x14ac:dyDescent="0.25">
      <c r="A106" s="41" t="s">
        <v>50</v>
      </c>
      <c r="H106" s="38"/>
    </row>
    <row r="107" spans="1:8" hidden="1" x14ac:dyDescent="0.25">
      <c r="A107" s="41" t="s">
        <v>51</v>
      </c>
      <c r="H107" s="38"/>
    </row>
    <row r="108" spans="1:8" hidden="1" x14ac:dyDescent="0.25">
      <c r="A108" s="41" t="s">
        <v>52</v>
      </c>
    </row>
    <row r="109" spans="1:8" hidden="1" x14ac:dyDescent="0.25">
      <c r="A109" s="41" t="s">
        <v>53</v>
      </c>
    </row>
    <row r="110" spans="1:8" hidden="1" x14ac:dyDescent="0.25">
      <c r="A110" s="41" t="s">
        <v>54</v>
      </c>
    </row>
    <row r="111" spans="1:8" hidden="1" x14ac:dyDescent="0.25">
      <c r="A111" s="41" t="s">
        <v>55</v>
      </c>
    </row>
    <row r="112" spans="1:8" hidden="1" x14ac:dyDescent="0.25">
      <c r="A112" s="41" t="s">
        <v>56</v>
      </c>
    </row>
    <row r="113" spans="1:1" hidden="1" x14ac:dyDescent="0.25">
      <c r="A113" s="41" t="s">
        <v>57</v>
      </c>
    </row>
    <row r="114" spans="1:1" hidden="1" x14ac:dyDescent="0.25">
      <c r="A114" s="41" t="s">
        <v>58</v>
      </c>
    </row>
    <row r="115" spans="1:1" hidden="1" x14ac:dyDescent="0.25">
      <c r="A115" s="41" t="s">
        <v>59</v>
      </c>
    </row>
    <row r="116" spans="1:1" hidden="1" x14ac:dyDescent="0.25">
      <c r="A116" s="41" t="s">
        <v>60</v>
      </c>
    </row>
    <row r="117" spans="1:1" hidden="1" x14ac:dyDescent="0.25">
      <c r="A117" s="41" t="s">
        <v>61</v>
      </c>
    </row>
    <row r="118" spans="1:1" hidden="1" x14ac:dyDescent="0.25">
      <c r="A118" s="41" t="s">
        <v>62</v>
      </c>
    </row>
    <row r="119" spans="1:1" hidden="1" x14ac:dyDescent="0.25">
      <c r="A119" s="41" t="s">
        <v>63</v>
      </c>
    </row>
    <row r="120" spans="1:1" hidden="1" x14ac:dyDescent="0.25">
      <c r="A120" s="41" t="s">
        <v>64</v>
      </c>
    </row>
    <row r="121" spans="1:1" hidden="1" x14ac:dyDescent="0.25">
      <c r="A121" s="41" t="s">
        <v>65</v>
      </c>
    </row>
    <row r="122" spans="1:1" hidden="1" x14ac:dyDescent="0.25">
      <c r="A122" s="41" t="s">
        <v>66</v>
      </c>
    </row>
    <row r="123" spans="1:1" hidden="1" x14ac:dyDescent="0.25">
      <c r="A123" s="41" t="s">
        <v>67</v>
      </c>
    </row>
    <row r="124" spans="1:1" hidden="1" x14ac:dyDescent="0.25">
      <c r="A124" s="41" t="s">
        <v>68</v>
      </c>
    </row>
    <row r="125" spans="1:1" hidden="1" x14ac:dyDescent="0.25">
      <c r="A125" s="41" t="s">
        <v>206</v>
      </c>
    </row>
    <row r="126" spans="1:1" hidden="1" x14ac:dyDescent="0.25">
      <c r="A126" s="41" t="s">
        <v>207</v>
      </c>
    </row>
    <row r="127" spans="1:1" hidden="1" x14ac:dyDescent="0.25">
      <c r="A127" s="41" t="s">
        <v>208</v>
      </c>
    </row>
    <row r="128" spans="1:1" hidden="1" x14ac:dyDescent="0.25">
      <c r="A128" s="41" t="s">
        <v>209</v>
      </c>
    </row>
    <row r="129" spans="1:1" hidden="1" x14ac:dyDescent="0.25">
      <c r="A129" s="41" t="s">
        <v>210</v>
      </c>
    </row>
    <row r="130" spans="1:1" hidden="1" x14ac:dyDescent="0.25">
      <c r="A130" s="41" t="s">
        <v>211</v>
      </c>
    </row>
    <row r="131" spans="1:1" hidden="1" x14ac:dyDescent="0.25">
      <c r="A131" s="41" t="s">
        <v>212</v>
      </c>
    </row>
    <row r="132" spans="1:1" hidden="1" x14ac:dyDescent="0.25">
      <c r="A132" s="41" t="s">
        <v>213</v>
      </c>
    </row>
    <row r="133" spans="1:1" hidden="1" x14ac:dyDescent="0.25">
      <c r="A133" s="41" t="s">
        <v>214</v>
      </c>
    </row>
    <row r="134" spans="1:1" hidden="1" x14ac:dyDescent="0.25">
      <c r="A134" s="41" t="s">
        <v>215</v>
      </c>
    </row>
    <row r="135" spans="1:1" hidden="1" x14ac:dyDescent="0.25">
      <c r="A135" s="41" t="s">
        <v>216</v>
      </c>
    </row>
    <row r="136" spans="1:1" hidden="1" x14ac:dyDescent="0.25">
      <c r="A136" s="41" t="s">
        <v>217</v>
      </c>
    </row>
    <row r="137" spans="1:1" hidden="1" x14ac:dyDescent="0.25">
      <c r="A137" s="41" t="s">
        <v>206</v>
      </c>
    </row>
    <row r="138" spans="1:1" hidden="1" x14ac:dyDescent="0.25">
      <c r="A138" s="41" t="s">
        <v>244</v>
      </c>
    </row>
    <row r="139" spans="1:1" hidden="1" x14ac:dyDescent="0.25">
      <c r="A139" s="41" t="s">
        <v>245</v>
      </c>
    </row>
    <row r="140" spans="1:1" hidden="1" x14ac:dyDescent="0.25">
      <c r="A140" s="41" t="s">
        <v>246</v>
      </c>
    </row>
    <row r="141" spans="1:1" hidden="1" x14ac:dyDescent="0.25">
      <c r="A141" s="41" t="s">
        <v>247</v>
      </c>
    </row>
    <row r="142" spans="1:1" hidden="1" x14ac:dyDescent="0.25">
      <c r="A142" s="41" t="s">
        <v>248</v>
      </c>
    </row>
    <row r="143" spans="1:1" hidden="1" x14ac:dyDescent="0.25">
      <c r="A143" s="41" t="s">
        <v>249</v>
      </c>
    </row>
    <row r="144" spans="1:1" hidden="1" x14ac:dyDescent="0.25">
      <c r="A144" s="41" t="s">
        <v>250</v>
      </c>
    </row>
    <row r="145" spans="1:1" hidden="1" x14ac:dyDescent="0.25">
      <c r="A145" s="41" t="s">
        <v>251</v>
      </c>
    </row>
    <row r="146" spans="1:1" hidden="1" x14ac:dyDescent="0.25">
      <c r="A146" s="41" t="s">
        <v>252</v>
      </c>
    </row>
    <row r="147" spans="1:1" hidden="1" x14ac:dyDescent="0.25">
      <c r="A147" s="41" t="s">
        <v>253</v>
      </c>
    </row>
    <row r="148" spans="1:1" hidden="1" x14ac:dyDescent="0.25">
      <c r="A148" s="41" t="s">
        <v>254</v>
      </c>
    </row>
    <row r="149" spans="1:1" hidden="1" x14ac:dyDescent="0.25">
      <c r="A149" s="41" t="s">
        <v>69</v>
      </c>
    </row>
    <row r="150" spans="1:1" hidden="1" x14ac:dyDescent="0.25">
      <c r="A150" s="41" t="s">
        <v>70</v>
      </c>
    </row>
    <row r="151" spans="1:1" hidden="1" x14ac:dyDescent="0.25">
      <c r="A151" s="41" t="s">
        <v>71</v>
      </c>
    </row>
    <row r="152" spans="1:1" hidden="1" x14ac:dyDescent="0.25">
      <c r="A152" s="41" t="s">
        <v>72</v>
      </c>
    </row>
    <row r="153" spans="1:1" hidden="1" x14ac:dyDescent="0.25">
      <c r="A153" s="41" t="s">
        <v>73</v>
      </c>
    </row>
    <row r="154" spans="1:1" hidden="1" x14ac:dyDescent="0.25">
      <c r="A154" s="41" t="s">
        <v>74</v>
      </c>
    </row>
    <row r="155" spans="1:1" hidden="1" x14ac:dyDescent="0.25">
      <c r="A155" s="41" t="s">
        <v>75</v>
      </c>
    </row>
    <row r="156" spans="1:1" hidden="1" x14ac:dyDescent="0.25">
      <c r="A156" s="41" t="s">
        <v>76</v>
      </c>
    </row>
    <row r="157" spans="1:1" hidden="1" x14ac:dyDescent="0.25">
      <c r="A157" s="41" t="s">
        <v>77</v>
      </c>
    </row>
    <row r="158" spans="1:1" hidden="1" x14ac:dyDescent="0.25">
      <c r="A158" s="41" t="s">
        <v>78</v>
      </c>
    </row>
    <row r="159" spans="1:1" hidden="1" x14ac:dyDescent="0.25">
      <c r="A159" s="41" t="s">
        <v>79</v>
      </c>
    </row>
    <row r="160" spans="1:1" hidden="1" x14ac:dyDescent="0.25">
      <c r="A160" s="41" t="s">
        <v>80</v>
      </c>
    </row>
    <row r="161" spans="1:53" hidden="1" x14ac:dyDescent="0.25">
      <c r="A161" s="41" t="s">
        <v>81</v>
      </c>
    </row>
    <row r="162" spans="1:53" hidden="1" x14ac:dyDescent="0.25">
      <c r="A162" s="41" t="s">
        <v>82</v>
      </c>
    </row>
    <row r="163" spans="1:53" hidden="1" x14ac:dyDescent="0.25">
      <c r="A163" s="41" t="s">
        <v>83</v>
      </c>
    </row>
    <row r="164" spans="1:53" hidden="1" x14ac:dyDescent="0.25">
      <c r="A164" s="41" t="s">
        <v>84</v>
      </c>
    </row>
    <row r="165" spans="1:53" hidden="1" x14ac:dyDescent="0.25">
      <c r="A165" s="41" t="s">
        <v>85</v>
      </c>
      <c r="B165" s="39"/>
      <c r="R165" s="39"/>
      <c r="S165" s="40"/>
      <c r="T165" s="39"/>
      <c r="U165" s="39"/>
      <c r="AX165" s="39"/>
      <c r="AY165" s="39"/>
      <c r="AZ165" s="39"/>
      <c r="BA165" s="39"/>
    </row>
    <row r="166" spans="1:53" hidden="1" x14ac:dyDescent="0.25">
      <c r="A166" s="41" t="s">
        <v>86</v>
      </c>
      <c r="B166" s="39"/>
      <c r="C166" s="39"/>
      <c r="D166" s="39"/>
      <c r="E166" s="39"/>
      <c r="F166" s="39"/>
      <c r="G166" s="39"/>
      <c r="H166" s="39"/>
      <c r="I166" s="40"/>
      <c r="J166" s="39"/>
      <c r="K166" s="39"/>
      <c r="M166" s="39"/>
      <c r="N166" s="39"/>
      <c r="O166" s="39"/>
      <c r="P166" s="39"/>
      <c r="Q166" s="39"/>
      <c r="R166" s="39" t="s">
        <v>5</v>
      </c>
      <c r="S166" s="39" t="s">
        <v>5</v>
      </c>
      <c r="T166" s="39" t="s">
        <v>5</v>
      </c>
      <c r="U166" s="39" t="s">
        <v>5</v>
      </c>
      <c r="V166" s="39"/>
      <c r="W166" s="39"/>
      <c r="X166" s="39"/>
      <c r="Y166" s="39"/>
      <c r="Z166" s="39"/>
      <c r="AA166" s="39"/>
      <c r="AB166" s="39"/>
      <c r="AC166" s="40"/>
      <c r="AD166" s="39"/>
      <c r="AE166" s="39"/>
      <c r="AF166" s="39"/>
      <c r="AG166" s="39"/>
      <c r="AH166" s="39"/>
      <c r="AI166" s="39"/>
      <c r="AJ166" s="39"/>
      <c r="AK166" s="39"/>
      <c r="AL166" s="39"/>
      <c r="AM166" s="40"/>
      <c r="AN166" s="39"/>
      <c r="AO166" s="39"/>
      <c r="AP166" s="39"/>
      <c r="AQ166" s="39"/>
      <c r="AR166" s="39"/>
      <c r="AS166" s="39"/>
      <c r="AT166" s="39"/>
      <c r="AU166" s="39"/>
      <c r="AV166" s="39"/>
      <c r="AW166" s="40"/>
      <c r="AX166" s="39" t="s">
        <v>7</v>
      </c>
      <c r="AY166" s="39" t="s">
        <v>7</v>
      </c>
      <c r="AZ166" s="39" t="s">
        <v>7</v>
      </c>
      <c r="BA166" s="39" t="s">
        <v>7</v>
      </c>
    </row>
    <row r="167" spans="1:53" hidden="1" x14ac:dyDescent="0.25">
      <c r="A167" s="41" t="s">
        <v>87</v>
      </c>
      <c r="B167" s="39"/>
      <c r="C167" s="39"/>
      <c r="D167" s="39"/>
      <c r="E167" s="39"/>
      <c r="F167" s="39"/>
      <c r="G167" s="39"/>
      <c r="H167" s="39"/>
      <c r="I167" s="39"/>
      <c r="J167" s="39"/>
      <c r="K167" s="39" t="s">
        <v>5</v>
      </c>
      <c r="L167" s="39"/>
      <c r="M167" s="39" t="s">
        <v>5</v>
      </c>
      <c r="N167" s="39" t="s">
        <v>5</v>
      </c>
      <c r="O167" s="39" t="s">
        <v>5</v>
      </c>
      <c r="P167" s="39" t="s">
        <v>5</v>
      </c>
      <c r="Q167" s="39" t="s">
        <v>5</v>
      </c>
      <c r="V167" s="39" t="s">
        <v>5</v>
      </c>
      <c r="W167" s="39" t="s">
        <v>5</v>
      </c>
      <c r="X167" s="39" t="s">
        <v>5</v>
      </c>
      <c r="Y167" s="39" t="s">
        <v>5</v>
      </c>
      <c r="Z167" s="39" t="s">
        <v>5</v>
      </c>
      <c r="AA167" s="39" t="s">
        <v>5</v>
      </c>
      <c r="AB167" s="39" t="s">
        <v>5</v>
      </c>
      <c r="AC167" s="39" t="s">
        <v>7</v>
      </c>
      <c r="AD167" s="39" t="s">
        <v>7</v>
      </c>
      <c r="AE167" s="39" t="s">
        <v>7</v>
      </c>
      <c r="AF167" s="39" t="s">
        <v>7</v>
      </c>
      <c r="AG167" s="39" t="s">
        <v>7</v>
      </c>
      <c r="AH167" s="39" t="s">
        <v>7</v>
      </c>
      <c r="AI167" s="39" t="s">
        <v>7</v>
      </c>
      <c r="AJ167" s="39" t="s">
        <v>7</v>
      </c>
      <c r="AK167" s="39" t="s">
        <v>7</v>
      </c>
      <c r="AL167" s="39" t="s">
        <v>7</v>
      </c>
      <c r="AM167" s="39" t="s">
        <v>7</v>
      </c>
      <c r="AN167" s="39" t="s">
        <v>7</v>
      </c>
      <c r="AO167" s="39" t="s">
        <v>7</v>
      </c>
      <c r="AP167" s="39" t="s">
        <v>7</v>
      </c>
      <c r="AQ167" s="39" t="s">
        <v>7</v>
      </c>
      <c r="AR167" s="39" t="s">
        <v>7</v>
      </c>
      <c r="AS167" s="39" t="s">
        <v>7</v>
      </c>
      <c r="AT167" s="39" t="s">
        <v>7</v>
      </c>
      <c r="AU167" s="39" t="s">
        <v>7</v>
      </c>
      <c r="AV167" s="39" t="s">
        <v>7</v>
      </c>
      <c r="AW167" s="39" t="s">
        <v>7</v>
      </c>
      <c r="AX167" s="33" t="s">
        <v>5</v>
      </c>
      <c r="AY167" s="33" t="s">
        <v>5</v>
      </c>
      <c r="AZ167" s="33" t="s">
        <v>5</v>
      </c>
      <c r="BA167" s="33" t="s">
        <v>5</v>
      </c>
    </row>
    <row r="168" spans="1:53" hidden="1" x14ac:dyDescent="0.25">
      <c r="A168" s="41" t="s">
        <v>88</v>
      </c>
      <c r="B168" s="39"/>
      <c r="I168" s="38"/>
      <c r="L168" s="39" t="s">
        <v>5</v>
      </c>
      <c r="AC168" s="33" t="s">
        <v>5</v>
      </c>
      <c r="AD168" s="33" t="s">
        <v>5</v>
      </c>
      <c r="AE168" s="33" t="s">
        <v>5</v>
      </c>
      <c r="AF168" s="33" t="s">
        <v>5</v>
      </c>
      <c r="AG168" s="33" t="s">
        <v>5</v>
      </c>
      <c r="AH168" s="33" t="s">
        <v>5</v>
      </c>
      <c r="AI168" s="33" t="s">
        <v>5</v>
      </c>
      <c r="AJ168" s="33" t="s">
        <v>5</v>
      </c>
      <c r="AK168" s="33" t="s">
        <v>5</v>
      </c>
      <c r="AL168" s="33" t="s">
        <v>5</v>
      </c>
      <c r="AM168" s="33" t="s">
        <v>5</v>
      </c>
      <c r="AN168" s="33" t="s">
        <v>5</v>
      </c>
      <c r="AO168" s="33" t="s">
        <v>5</v>
      </c>
      <c r="AP168" s="33" t="s">
        <v>5</v>
      </c>
      <c r="AQ168" s="33" t="s">
        <v>5</v>
      </c>
      <c r="AR168" s="33" t="s">
        <v>5</v>
      </c>
      <c r="AS168" s="33" t="s">
        <v>5</v>
      </c>
      <c r="AT168" s="33" t="s">
        <v>5</v>
      </c>
      <c r="AU168" s="33" t="s">
        <v>5</v>
      </c>
      <c r="AV168" s="33" t="s">
        <v>5</v>
      </c>
      <c r="AW168" s="33" t="s">
        <v>5</v>
      </c>
    </row>
    <row r="169" spans="1:53" hidden="1" x14ac:dyDescent="0.25">
      <c r="A169" s="41" t="s">
        <v>89</v>
      </c>
      <c r="B169" s="39"/>
    </row>
    <row r="170" spans="1:53" hidden="1" x14ac:dyDescent="0.25">
      <c r="A170" s="41" t="s">
        <v>90</v>
      </c>
      <c r="B170" s="39"/>
    </row>
    <row r="171" spans="1:53" hidden="1" x14ac:dyDescent="0.25">
      <c r="A171" s="41" t="s">
        <v>91</v>
      </c>
      <c r="B171" s="39"/>
    </row>
    <row r="172" spans="1:53" hidden="1" x14ac:dyDescent="0.25">
      <c r="A172" s="41" t="s">
        <v>92</v>
      </c>
      <c r="B172" s="39"/>
    </row>
    <row r="173" spans="1:53" hidden="1" x14ac:dyDescent="0.25">
      <c r="A173" s="41" t="s">
        <v>93</v>
      </c>
      <c r="B173" s="39"/>
    </row>
    <row r="174" spans="1:53" hidden="1" x14ac:dyDescent="0.25">
      <c r="A174" s="41" t="s">
        <v>94</v>
      </c>
      <c r="B174" s="39"/>
    </row>
    <row r="175" spans="1:53" hidden="1" x14ac:dyDescent="0.25">
      <c r="A175" s="41" t="s">
        <v>95</v>
      </c>
      <c r="B175" s="39"/>
    </row>
    <row r="176" spans="1:53" hidden="1" x14ac:dyDescent="0.25">
      <c r="A176" s="41" t="s">
        <v>96</v>
      </c>
      <c r="B176" s="39"/>
    </row>
    <row r="177" spans="1:3" hidden="1" x14ac:dyDescent="0.25">
      <c r="A177" s="41" t="s">
        <v>97</v>
      </c>
      <c r="B177" s="39"/>
    </row>
    <row r="178" spans="1:3" hidden="1" x14ac:dyDescent="0.25">
      <c r="A178" s="41" t="s">
        <v>98</v>
      </c>
      <c r="B178" s="39"/>
    </row>
    <row r="179" spans="1:3" hidden="1" x14ac:dyDescent="0.25">
      <c r="A179" s="41" t="s">
        <v>99</v>
      </c>
      <c r="B179" s="39"/>
    </row>
    <row r="180" spans="1:3" hidden="1" x14ac:dyDescent="0.25">
      <c r="A180" s="41" t="s">
        <v>100</v>
      </c>
      <c r="B180" s="39"/>
    </row>
    <row r="181" spans="1:3" hidden="1" x14ac:dyDescent="0.25">
      <c r="A181" s="41" t="s">
        <v>101</v>
      </c>
      <c r="B181" s="39"/>
    </row>
    <row r="182" spans="1:3" hidden="1" x14ac:dyDescent="0.25">
      <c r="A182" s="41" t="s">
        <v>102</v>
      </c>
      <c r="B182" s="39"/>
    </row>
    <row r="183" spans="1:3" hidden="1" x14ac:dyDescent="0.25">
      <c r="A183" s="41" t="s">
        <v>103</v>
      </c>
      <c r="B183" s="39"/>
    </row>
    <row r="184" spans="1:3" hidden="1" x14ac:dyDescent="0.25">
      <c r="A184" s="41" t="s">
        <v>104</v>
      </c>
      <c r="B184" s="39"/>
      <c r="C184" s="39"/>
    </row>
    <row r="185" spans="1:3" hidden="1" x14ac:dyDescent="0.25">
      <c r="A185" s="41" t="s">
        <v>105</v>
      </c>
      <c r="B185" s="39"/>
    </row>
    <row r="186" spans="1:3" hidden="1" x14ac:dyDescent="0.25">
      <c r="A186" s="41" t="s">
        <v>106</v>
      </c>
      <c r="B186" s="39"/>
    </row>
    <row r="187" spans="1:3" hidden="1" x14ac:dyDescent="0.25">
      <c r="A187" s="12" t="s">
        <v>280</v>
      </c>
      <c r="B187" s="39"/>
    </row>
    <row r="188" spans="1:3" hidden="1" x14ac:dyDescent="0.25">
      <c r="A188" s="12" t="s">
        <v>281</v>
      </c>
      <c r="B188" s="39"/>
    </row>
    <row r="189" spans="1:3" hidden="1" x14ac:dyDescent="0.25">
      <c r="A189" s="12" t="s">
        <v>282</v>
      </c>
      <c r="B189" s="39"/>
    </row>
    <row r="190" spans="1:3" hidden="1" x14ac:dyDescent="0.25">
      <c r="A190" s="12" t="s">
        <v>283</v>
      </c>
      <c r="B190" s="39"/>
    </row>
    <row r="191" spans="1:3" hidden="1" x14ac:dyDescent="0.25">
      <c r="A191" s="12" t="s">
        <v>284</v>
      </c>
      <c r="B191" s="39"/>
    </row>
    <row r="192" spans="1:3" hidden="1" x14ac:dyDescent="0.25">
      <c r="A192" s="12" t="s">
        <v>285</v>
      </c>
      <c r="B192" s="39"/>
    </row>
    <row r="193" spans="1:2" hidden="1" x14ac:dyDescent="0.25">
      <c r="A193" s="12" t="s">
        <v>292</v>
      </c>
      <c r="B193" s="39"/>
    </row>
    <row r="194" spans="1:2" hidden="1" x14ac:dyDescent="0.25">
      <c r="A194" s="12" t="s">
        <v>294</v>
      </c>
      <c r="B194" s="39"/>
    </row>
    <row r="195" spans="1:2" hidden="1" x14ac:dyDescent="0.25">
      <c r="A195" s="12" t="s">
        <v>296</v>
      </c>
      <c r="B195" s="39"/>
    </row>
    <row r="196" spans="1:2" hidden="1" x14ac:dyDescent="0.25">
      <c r="A196" s="12" t="s">
        <v>297</v>
      </c>
      <c r="B196" s="39"/>
    </row>
    <row r="197" spans="1:2" hidden="1" x14ac:dyDescent="0.25">
      <c r="A197" s="12" t="s">
        <v>298</v>
      </c>
      <c r="B197" s="39"/>
    </row>
    <row r="198" spans="1:2" hidden="1" x14ac:dyDescent="0.25">
      <c r="A198" s="12" t="s">
        <v>299</v>
      </c>
      <c r="B198" s="39"/>
    </row>
    <row r="199" spans="1:2" hidden="1" x14ac:dyDescent="0.25">
      <c r="A199" s="12" t="s">
        <v>286</v>
      </c>
      <c r="B199" s="39"/>
    </row>
    <row r="200" spans="1:2" hidden="1" x14ac:dyDescent="0.25">
      <c r="A200" s="12" t="s">
        <v>287</v>
      </c>
      <c r="B200" s="39"/>
    </row>
    <row r="201" spans="1:2" hidden="1" x14ac:dyDescent="0.25">
      <c r="A201" s="12" t="s">
        <v>288</v>
      </c>
      <c r="B201" s="39"/>
    </row>
    <row r="202" spans="1:2" hidden="1" x14ac:dyDescent="0.25">
      <c r="A202" s="12" t="s">
        <v>289</v>
      </c>
      <c r="B202" s="39"/>
    </row>
    <row r="203" spans="1:2" hidden="1" x14ac:dyDescent="0.25">
      <c r="A203" s="12" t="s">
        <v>290</v>
      </c>
      <c r="B203" s="39"/>
    </row>
    <row r="204" spans="1:2" hidden="1" x14ac:dyDescent="0.25">
      <c r="A204" s="12" t="s">
        <v>291</v>
      </c>
      <c r="B204" s="39"/>
    </row>
    <row r="205" spans="1:2" hidden="1" x14ac:dyDescent="0.25">
      <c r="A205" s="12" t="s">
        <v>293</v>
      </c>
      <c r="B205" s="39"/>
    </row>
    <row r="206" spans="1:2" hidden="1" x14ac:dyDescent="0.25">
      <c r="A206" s="12" t="s">
        <v>295</v>
      </c>
      <c r="B206" s="39"/>
    </row>
    <row r="207" spans="1:2" hidden="1" x14ac:dyDescent="0.25">
      <c r="A207" s="12" t="s">
        <v>300</v>
      </c>
      <c r="B207" s="39"/>
    </row>
    <row r="208" spans="1:2" hidden="1" x14ac:dyDescent="0.25">
      <c r="A208" s="12" t="s">
        <v>301</v>
      </c>
      <c r="B208" s="39"/>
    </row>
    <row r="209" spans="1:2" hidden="1" x14ac:dyDescent="0.25">
      <c r="A209" s="12" t="s">
        <v>302</v>
      </c>
      <c r="B209" s="39"/>
    </row>
    <row r="210" spans="1:2" hidden="1" x14ac:dyDescent="0.25">
      <c r="A210" s="12" t="s">
        <v>303</v>
      </c>
      <c r="B210" s="39"/>
    </row>
    <row r="211" spans="1:2" hidden="1" x14ac:dyDescent="0.25">
      <c r="A211" s="12" t="s">
        <v>311</v>
      </c>
      <c r="B211" s="39"/>
    </row>
    <row r="212" spans="1:2" hidden="1" x14ac:dyDescent="0.25">
      <c r="A212" s="12" t="s">
        <v>310</v>
      </c>
      <c r="B212" s="39"/>
    </row>
    <row r="213" spans="1:2" hidden="1" x14ac:dyDescent="0.25">
      <c r="A213" s="12" t="s">
        <v>309</v>
      </c>
      <c r="B213" s="39"/>
    </row>
    <row r="214" spans="1:2" hidden="1" x14ac:dyDescent="0.25">
      <c r="A214" s="12" t="s">
        <v>308</v>
      </c>
      <c r="B214" s="39"/>
    </row>
    <row r="215" spans="1:2" hidden="1" x14ac:dyDescent="0.25">
      <c r="A215" s="12" t="s">
        <v>316</v>
      </c>
      <c r="B215" s="39"/>
    </row>
    <row r="216" spans="1:2" hidden="1" x14ac:dyDescent="0.25">
      <c r="A216" s="12" t="s">
        <v>317</v>
      </c>
      <c r="B216" s="39"/>
    </row>
    <row r="217" spans="1:2" hidden="1" x14ac:dyDescent="0.25">
      <c r="A217" s="12" t="s">
        <v>315</v>
      </c>
      <c r="B217" s="39"/>
    </row>
    <row r="218" spans="1:2" hidden="1" x14ac:dyDescent="0.25">
      <c r="A218" s="12" t="s">
        <v>314</v>
      </c>
      <c r="B218" s="39"/>
    </row>
    <row r="219" spans="1:2" hidden="1" x14ac:dyDescent="0.25">
      <c r="A219" s="12" t="s">
        <v>307</v>
      </c>
      <c r="B219" s="39"/>
    </row>
    <row r="220" spans="1:2" hidden="1" x14ac:dyDescent="0.25">
      <c r="A220" s="12" t="s">
        <v>306</v>
      </c>
      <c r="B220" s="39"/>
    </row>
    <row r="221" spans="1:2" hidden="1" x14ac:dyDescent="0.25">
      <c r="A221" s="12" t="s">
        <v>305</v>
      </c>
      <c r="B221" s="39"/>
    </row>
    <row r="222" spans="1:2" hidden="1" x14ac:dyDescent="0.25">
      <c r="A222" s="12" t="s">
        <v>318</v>
      </c>
      <c r="B222" s="39"/>
    </row>
    <row r="223" spans="1:2" x14ac:dyDescent="0.25">
      <c r="A223" s="39"/>
      <c r="B223" s="39"/>
    </row>
    <row r="224" spans="1:2" x14ac:dyDescent="0.25">
      <c r="A224" s="39"/>
      <c r="B224" s="39"/>
    </row>
    <row r="225" spans="1:2" x14ac:dyDescent="0.25">
      <c r="A225" s="39"/>
      <c r="B225" s="39"/>
    </row>
    <row r="226" spans="1:2" x14ac:dyDescent="0.25">
      <c r="A226" s="39"/>
      <c r="B226" s="39"/>
    </row>
    <row r="227" spans="1:2" x14ac:dyDescent="0.25">
      <c r="A227" s="39"/>
      <c r="B227" s="39"/>
    </row>
    <row r="228" spans="1:2" x14ac:dyDescent="0.25">
      <c r="A228" s="39"/>
      <c r="B228" s="39"/>
    </row>
    <row r="229" spans="1:2" x14ac:dyDescent="0.25">
      <c r="A229" s="39"/>
      <c r="B229" s="39"/>
    </row>
    <row r="230" spans="1:2" x14ac:dyDescent="0.25">
      <c r="A230" s="39"/>
      <c r="B230" s="39"/>
    </row>
    <row r="231" spans="1:2" x14ac:dyDescent="0.25">
      <c r="A231" s="39"/>
      <c r="B231" s="39"/>
    </row>
    <row r="232" spans="1:2" x14ac:dyDescent="0.25">
      <c r="A232" s="39"/>
      <c r="B232" s="39"/>
    </row>
    <row r="233" spans="1:2" x14ac:dyDescent="0.25">
      <c r="A233" s="39"/>
      <c r="B233" s="39"/>
    </row>
    <row r="234" spans="1:2" x14ac:dyDescent="0.25">
      <c r="A234" s="39"/>
      <c r="B234" s="39"/>
    </row>
    <row r="235" spans="1:2" x14ac:dyDescent="0.25">
      <c r="A235" s="39"/>
      <c r="B235" s="39"/>
    </row>
    <row r="236" spans="1:2" x14ac:dyDescent="0.25">
      <c r="A236" s="39"/>
      <c r="B236" s="39"/>
    </row>
    <row r="237" spans="1:2" x14ac:dyDescent="0.25">
      <c r="A237" s="39"/>
      <c r="B237" s="39"/>
    </row>
    <row r="238" spans="1:2" x14ac:dyDescent="0.25">
      <c r="A238" s="39"/>
      <c r="B238" s="39"/>
    </row>
    <row r="239" spans="1:2" x14ac:dyDescent="0.25">
      <c r="A239" s="39"/>
      <c r="B239" s="39"/>
    </row>
    <row r="240" spans="1:2" x14ac:dyDescent="0.25">
      <c r="A240" s="39"/>
      <c r="B240" s="39"/>
    </row>
    <row r="241" spans="1:2" x14ac:dyDescent="0.25">
      <c r="A241" s="39"/>
      <c r="B241" s="39"/>
    </row>
    <row r="242" spans="1:2" x14ac:dyDescent="0.25">
      <c r="A242" s="39"/>
      <c r="B242" s="39"/>
    </row>
    <row r="243" spans="1:2" x14ac:dyDescent="0.25">
      <c r="A243" s="39"/>
    </row>
    <row r="244" spans="1:2" x14ac:dyDescent="0.25">
      <c r="A244" s="39"/>
    </row>
    <row r="245" spans="1:2" x14ac:dyDescent="0.25">
      <c r="A245" s="39"/>
    </row>
    <row r="246" spans="1:2" x14ac:dyDescent="0.25">
      <c r="A246" s="39"/>
    </row>
    <row r="247" spans="1:2" x14ac:dyDescent="0.25">
      <c r="A247" s="39"/>
    </row>
    <row r="248" spans="1:2" x14ac:dyDescent="0.25">
      <c r="A248" s="39"/>
    </row>
    <row r="249" spans="1:2" x14ac:dyDescent="0.25">
      <c r="A249" s="39"/>
    </row>
    <row r="250" spans="1:2" x14ac:dyDescent="0.25">
      <c r="A250" s="39"/>
    </row>
    <row r="251" spans="1:2" x14ac:dyDescent="0.25">
      <c r="A251" s="39"/>
    </row>
    <row r="252" spans="1:2" x14ac:dyDescent="0.25">
      <c r="A252" s="39"/>
    </row>
    <row r="253" spans="1:2" x14ac:dyDescent="0.25">
      <c r="A253" s="39"/>
    </row>
    <row r="254" spans="1:2" x14ac:dyDescent="0.25">
      <c r="A254" s="39"/>
    </row>
    <row r="255" spans="1:2" x14ac:dyDescent="0.25">
      <c r="A255" s="39"/>
    </row>
    <row r="256" spans="1:2" x14ac:dyDescent="0.25">
      <c r="A256" s="39"/>
    </row>
    <row r="257" spans="1:1" x14ac:dyDescent="0.25">
      <c r="A257" s="39"/>
    </row>
    <row r="258" spans="1:1" x14ac:dyDescent="0.25">
      <c r="A258" s="39"/>
    </row>
    <row r="259" spans="1:1" x14ac:dyDescent="0.25">
      <c r="A259" s="39"/>
    </row>
    <row r="260" spans="1:1" x14ac:dyDescent="0.25">
      <c r="A260" s="39"/>
    </row>
    <row r="261" spans="1:1" x14ac:dyDescent="0.25">
      <c r="A261" s="39"/>
    </row>
    <row r="262" spans="1:1" x14ac:dyDescent="0.25">
      <c r="A262" s="39"/>
    </row>
    <row r="263" spans="1:1" x14ac:dyDescent="0.25">
      <c r="A263" s="39"/>
    </row>
    <row r="264" spans="1:1" x14ac:dyDescent="0.25">
      <c r="A264" s="39"/>
    </row>
    <row r="265" spans="1:1" x14ac:dyDescent="0.25">
      <c r="A265" s="39"/>
    </row>
  </sheetData>
  <sheetProtection algorithmName="SHA-512" hashValue="BXSdtoeTrPqe84qmddWwB65KacqQd67A/IE3k+niov9hvfAgn+5tPH0udZ0OilSqGhYGYtHnI8cKsB8WHPrvmg==" saltValue="KC4KZte3oPDkec9jcp8PTw==" spinCount="100000" sheet="1" objects="1" scenarios="1" selectLockedCells="1" selectUnlockedCells="1"/>
  <dataConsolidate/>
  <mergeCells count="1">
    <mergeCell ref="Y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121</vt:i4>
      </vt:variant>
    </vt:vector>
  </HeadingPairs>
  <TitlesOfParts>
    <vt:vector size="123" baseType="lpstr">
      <vt:lpstr>Registration</vt:lpstr>
      <vt:lpstr>Formule</vt:lpstr>
      <vt:lpstr>Adults</vt:lpstr>
      <vt:lpstr>Adults_1</vt:lpstr>
      <vt:lpstr>Age</vt:lpstr>
      <vt:lpstr>Alliance</vt:lpstr>
      <vt:lpstr>Boxe_Light_Female_Adults</vt:lpstr>
      <vt:lpstr>Boxe_Light_Female_juniors</vt:lpstr>
      <vt:lpstr>Boxe_Light_Female_Panda</vt:lpstr>
      <vt:lpstr>Boxe_Light_Female_Under_15</vt:lpstr>
      <vt:lpstr>Boxe_Light_Female_Veterans</vt:lpstr>
      <vt:lpstr>Boxe_Light_Male_Adults</vt:lpstr>
      <vt:lpstr>Boxe_Light_Male_Executive</vt:lpstr>
      <vt:lpstr>Boxe_Light_Male_juniors</vt:lpstr>
      <vt:lpstr>Boxe_Light_Male_Panda</vt:lpstr>
      <vt:lpstr>Boxe_Light_Male_Under_15</vt:lpstr>
      <vt:lpstr>Boxe_Light_Male_Veterans</vt:lpstr>
      <vt:lpstr>Boxw_Light_Female_Executive</vt:lpstr>
      <vt:lpstr>Coach</vt:lpstr>
      <vt:lpstr>Competitor</vt:lpstr>
      <vt:lpstr>Executive</vt:lpstr>
      <vt:lpstr>Executive_1</vt:lpstr>
      <vt:lpstr>Female_Adults</vt:lpstr>
      <vt:lpstr>Female_Executive</vt:lpstr>
      <vt:lpstr>Female_juniors</vt:lpstr>
      <vt:lpstr>Female_Panda</vt:lpstr>
      <vt:lpstr>Female_Under_15</vt:lpstr>
      <vt:lpstr>Female_Veterans</vt:lpstr>
      <vt:lpstr>Formula_Categories</vt:lpstr>
      <vt:lpstr>Formula_Categories_1</vt:lpstr>
      <vt:lpstr>Formula_Categories_10</vt:lpstr>
      <vt:lpstr>Formula_Categories_11</vt:lpstr>
      <vt:lpstr>Formula_Categories_12</vt:lpstr>
      <vt:lpstr>Formula_Categories_13</vt:lpstr>
      <vt:lpstr>Formula_Categories_14</vt:lpstr>
      <vt:lpstr>Formula_Categories_15</vt:lpstr>
      <vt:lpstr>Formula_Categories_16</vt:lpstr>
      <vt:lpstr>Formula_Categories_17</vt:lpstr>
      <vt:lpstr>Formula_Categories_18</vt:lpstr>
      <vt:lpstr>Formula_Categories_19</vt:lpstr>
      <vt:lpstr>Formula_Categories_2</vt:lpstr>
      <vt:lpstr>Formula_Categories_20</vt:lpstr>
      <vt:lpstr>Formula_Categories_21</vt:lpstr>
      <vt:lpstr>Formula_Categories_22</vt:lpstr>
      <vt:lpstr>Formula_Categories_23</vt:lpstr>
      <vt:lpstr>Formula_Categories_24</vt:lpstr>
      <vt:lpstr>Formula_Categories_3</vt:lpstr>
      <vt:lpstr>Formula_Categories_4</vt:lpstr>
      <vt:lpstr>Formula_Categories_5</vt:lpstr>
      <vt:lpstr>Formula_Categories_6</vt:lpstr>
      <vt:lpstr>Formula_Categories_7</vt:lpstr>
      <vt:lpstr>Formula_Categories_8</vt:lpstr>
      <vt:lpstr>Formula_Categories_9</vt:lpstr>
      <vt:lpstr>Fullcontact_Female_Adults</vt:lpstr>
      <vt:lpstr>Fullcontact_Male_Adults</vt:lpstr>
      <vt:lpstr>Function</vt:lpstr>
      <vt:lpstr>Gender</vt:lpstr>
      <vt:lpstr>Juniors</vt:lpstr>
      <vt:lpstr>Juniors_1</vt:lpstr>
      <vt:lpstr>Karate_Kumite_Female_Adults</vt:lpstr>
      <vt:lpstr>Karate_Kumite_Female_Executive</vt:lpstr>
      <vt:lpstr>Karate_Kumite_Female_juniors</vt:lpstr>
      <vt:lpstr>Karate_Kumite_Female_Kids</vt:lpstr>
      <vt:lpstr>Karate_Kumite_Female_Under_15</vt:lpstr>
      <vt:lpstr>Karate_Kumite_Female_Veterans</vt:lpstr>
      <vt:lpstr>Karate_Kumite_Male_Adults</vt:lpstr>
      <vt:lpstr>Karate_Kumite_Male_Executive</vt:lpstr>
      <vt:lpstr>Karate_Kumite_Male_juniors</vt:lpstr>
      <vt:lpstr>Karate_Kumite_Male_Kids</vt:lpstr>
      <vt:lpstr>Karate_Kumite_Male_Under_15</vt:lpstr>
      <vt:lpstr>Karate_Kumite_Male_Veterans</vt:lpstr>
      <vt:lpstr>Kickboxing_Female_Adults</vt:lpstr>
      <vt:lpstr>Kickboxing_Male_Adults</vt:lpstr>
      <vt:lpstr>Kicklight_Female_Adults</vt:lpstr>
      <vt:lpstr>Kicklight_Female_Executive</vt:lpstr>
      <vt:lpstr>Kicklight_Female_juniors</vt:lpstr>
      <vt:lpstr>Kicklight_Female_Kids</vt:lpstr>
      <vt:lpstr>Kicklight_Female_Under_15</vt:lpstr>
      <vt:lpstr>Kicklight_Female_Veterans</vt:lpstr>
      <vt:lpstr>KickLight_Male_Adults</vt:lpstr>
      <vt:lpstr>Kicklight_Male_Executive</vt:lpstr>
      <vt:lpstr>Kicklight_Male_juniors</vt:lpstr>
      <vt:lpstr>Kicklight_Male_Kids</vt:lpstr>
      <vt:lpstr>Kicklight_Male_Under_15</vt:lpstr>
      <vt:lpstr>Kicklight_Male_Veterans</vt:lpstr>
      <vt:lpstr>Lightcontact_Female_Adults</vt:lpstr>
      <vt:lpstr>Lightcontact_Female_Executive</vt:lpstr>
      <vt:lpstr>Lightcontact_Female_juniors</vt:lpstr>
      <vt:lpstr>Lightcontact_Female_Kids</vt:lpstr>
      <vt:lpstr>Lightcontact_Female_Under_15</vt:lpstr>
      <vt:lpstr>Lightcontact_Female_Veterans</vt:lpstr>
      <vt:lpstr>Lightcontact_Male_Adults</vt:lpstr>
      <vt:lpstr>Lightcontact_Male_Executive</vt:lpstr>
      <vt:lpstr>Lightcontact_Male_juniors</vt:lpstr>
      <vt:lpstr>Lightcontact_Male_Kids</vt:lpstr>
      <vt:lpstr>Lightcontact_Male_Under_15</vt:lpstr>
      <vt:lpstr>Lightcontact_Male_Veterans</vt:lpstr>
      <vt:lpstr>Male_Adults</vt:lpstr>
      <vt:lpstr>Male_Executive</vt:lpstr>
      <vt:lpstr>Male_juniors</vt:lpstr>
      <vt:lpstr>Male_Panda</vt:lpstr>
      <vt:lpstr>Male_Under_15</vt:lpstr>
      <vt:lpstr>Male_Veterans</vt:lpstr>
      <vt:lpstr>Official</vt:lpstr>
      <vt:lpstr>Panda</vt:lpstr>
      <vt:lpstr>Panda_1</vt:lpstr>
      <vt:lpstr>Pointfighting_Female_Adults</vt:lpstr>
      <vt:lpstr>Pointfighting_Female_Executive</vt:lpstr>
      <vt:lpstr>Pointfighting_Female_juniors</vt:lpstr>
      <vt:lpstr>Pointfighting_Female_Kids</vt:lpstr>
      <vt:lpstr>Pointfighting_Female_Under_15</vt:lpstr>
      <vt:lpstr>Pointfighting_Female_Veterans</vt:lpstr>
      <vt:lpstr>Pointfighting_Male_Adults</vt:lpstr>
      <vt:lpstr>Pointfighting_Male_Executive</vt:lpstr>
      <vt:lpstr>Pointfighting_Male_juniors</vt:lpstr>
      <vt:lpstr>Pointfighting_Male_Kids</vt:lpstr>
      <vt:lpstr>Pointfighting_Male_Under_15</vt:lpstr>
      <vt:lpstr>Pointfighting_Male_Veterans</vt:lpstr>
      <vt:lpstr>Under_15</vt:lpstr>
      <vt:lpstr>Under_15_1</vt:lpstr>
      <vt:lpstr>Veterans</vt:lpstr>
      <vt:lpstr>Veterans_1</vt:lpstr>
      <vt:lpstr>Visitor</vt:lpstr>
    </vt:vector>
  </TitlesOfParts>
  <Company>Indesit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pcrefresh</dc:creator>
  <cp:lastModifiedBy>utente</cp:lastModifiedBy>
  <cp:lastPrinted>2021-10-11T16:16:15Z</cp:lastPrinted>
  <dcterms:created xsi:type="dcterms:W3CDTF">2021-10-07T11:44:33Z</dcterms:created>
  <dcterms:modified xsi:type="dcterms:W3CDTF">2022-11-17T13:58:14Z</dcterms:modified>
</cp:coreProperties>
</file>